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home.hrnet.hro.nl\smmat\Downloads\"/>
    </mc:Choice>
  </mc:AlternateContent>
  <xr:revisionPtr revIDLastSave="0" documentId="8_{35A4585D-8593-4CBA-B5CA-E5FF0FEC633C}" xr6:coauthVersionLast="47" xr6:coauthVersionMax="47" xr10:uidLastSave="{00000000-0000-0000-0000-000000000000}"/>
  <bookViews>
    <workbookView xWindow="-120" yWindow="-120" windowWidth="29040" windowHeight="15840" activeTab="1" xr2:uid="{00000000-000D-0000-FFFF-FFFF00000000}"/>
  </bookViews>
  <sheets>
    <sheet name="Backlog" sheetId="11" r:id="rId1"/>
    <sheet name="Implementation Backlog (Gantt)" sheetId="9" r:id="rId2"/>
    <sheet name="Competenties" sheetId="12" r:id="rId3"/>
  </sheets>
  <definedNames>
    <definedName name="prevWBS" localSheetId="1">'Implementation Backlog (Gantt)'!$C1048576</definedName>
    <definedName name="_xlnm.Print_Area" localSheetId="1">'Implementation Backlog (Gantt)'!$C$1:$BP$38</definedName>
    <definedName name="_xlnm.Print_Titles" localSheetId="1">'Implementation Backlog (Gantt)'!$4:$7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9" l="1"/>
  <c r="K39" i="9"/>
  <c r="K45" i="9"/>
  <c r="K46" i="9"/>
  <c r="K47" i="9"/>
  <c r="K38" i="9" l="1"/>
  <c r="K37" i="9"/>
  <c r="K43" i="9" l="1"/>
  <c r="K41" i="9"/>
  <c r="K8" i="9"/>
  <c r="K31" i="9"/>
  <c r="K25" i="9"/>
  <c r="K18" i="9"/>
  <c r="K44" i="9" l="1"/>
  <c r="K42" i="9"/>
  <c r="M6" i="9" l="1"/>
  <c r="K15" i="9" l="1"/>
  <c r="K12" i="9"/>
  <c r="K10" i="9"/>
  <c r="K9" i="9"/>
  <c r="K16" i="9"/>
  <c r="M7" i="9"/>
  <c r="M4" i="9"/>
  <c r="C8" i="9"/>
  <c r="K13" i="9" l="1"/>
  <c r="K14" i="9" l="1"/>
  <c r="N6" i="9" l="1"/>
  <c r="K20" i="9" l="1"/>
  <c r="K19" i="9"/>
  <c r="K27" i="9"/>
  <c r="K26" i="9"/>
  <c r="K33" i="9"/>
  <c r="K32" i="9"/>
  <c r="O6" i="9"/>
  <c r="K28" i="9"/>
  <c r="K34" i="9" l="1"/>
  <c r="P6" i="9"/>
  <c r="K35" i="9" l="1"/>
  <c r="K29" i="9"/>
  <c r="Q6" i="9"/>
  <c r="K17" i="9"/>
  <c r="M5" i="9"/>
  <c r="K36" i="9" l="1"/>
  <c r="K30" i="9"/>
  <c r="K11" i="9"/>
  <c r="R6" i="9"/>
  <c r="N7" i="9"/>
  <c r="S6" i="9" l="1"/>
  <c r="O7" i="9"/>
  <c r="T6" i="9" l="1"/>
  <c r="P7" i="9"/>
  <c r="U6" i="9" l="1"/>
  <c r="Q7" i="9"/>
  <c r="V6" i="9" l="1"/>
  <c r="R7" i="9"/>
  <c r="W6" i="9" l="1"/>
  <c r="S7" i="9"/>
  <c r="X6" i="9" l="1"/>
  <c r="T7" i="9"/>
  <c r="T5" i="9"/>
  <c r="T4" i="9"/>
  <c r="Y6" i="9" l="1"/>
  <c r="U7" i="9"/>
  <c r="Z6" i="9" l="1"/>
  <c r="V7" i="9"/>
  <c r="AA6" i="9" l="1"/>
  <c r="W7" i="9"/>
  <c r="AB6" i="9" l="1"/>
  <c r="X7" i="9"/>
  <c r="AC6" i="9" l="1"/>
  <c r="Z7" i="9"/>
  <c r="Y7" i="9"/>
  <c r="AD6" i="9" l="1"/>
  <c r="AA5" i="9"/>
  <c r="AA4" i="9"/>
  <c r="AA7" i="9"/>
  <c r="AE6" i="9" l="1"/>
  <c r="AB7" i="9"/>
  <c r="AF6" i="9" l="1"/>
  <c r="AC7" i="9"/>
  <c r="AG6" i="9" l="1"/>
  <c r="AD7" i="9"/>
  <c r="AH6" i="9" l="1"/>
  <c r="AE7" i="9"/>
  <c r="AI6" i="9" l="1"/>
  <c r="AF7" i="9"/>
  <c r="AJ6" i="9" l="1"/>
  <c r="AG7" i="9"/>
  <c r="AK6" i="9" l="1"/>
  <c r="AH4" i="9"/>
  <c r="AH7" i="9"/>
  <c r="AH5" i="9"/>
  <c r="AL6" i="9" l="1"/>
  <c r="AI7" i="9"/>
  <c r="AM6" i="9" l="1"/>
  <c r="AJ7" i="9"/>
  <c r="AN6" i="9" l="1"/>
  <c r="AK7" i="9"/>
  <c r="AO6" i="9" l="1"/>
  <c r="AL7" i="9"/>
  <c r="AP6" i="9" l="1"/>
  <c r="AM7" i="9"/>
  <c r="AQ6" i="9" l="1"/>
  <c r="AN7" i="9"/>
  <c r="AR6" i="9" l="1"/>
  <c r="AO7" i="9"/>
  <c r="AO5" i="9"/>
  <c r="AO4" i="9"/>
  <c r="AS6" i="9" l="1"/>
  <c r="AP7" i="9"/>
  <c r="AT6" i="9" l="1"/>
  <c r="AQ7" i="9"/>
  <c r="AU6" i="9" l="1"/>
  <c r="AR7" i="9"/>
  <c r="AV6" i="9" l="1"/>
  <c r="AS7" i="9"/>
  <c r="AW6" i="9" l="1"/>
  <c r="AT7" i="9"/>
  <c r="AX6" i="9" l="1"/>
  <c r="AU7" i="9"/>
  <c r="AY6" i="9" l="1"/>
  <c r="AV7" i="9"/>
  <c r="AV5" i="9"/>
  <c r="AV4" i="9"/>
  <c r="AZ6" i="9" l="1"/>
  <c r="AW7" i="9"/>
  <c r="BA6" i="9" l="1"/>
  <c r="AX7" i="9"/>
  <c r="BB6" i="9" l="1"/>
  <c r="AY7" i="9"/>
  <c r="BC6" i="9" l="1"/>
  <c r="AZ7" i="9"/>
  <c r="BD6" i="9" l="1"/>
  <c r="BA7" i="9"/>
  <c r="BE6" i="9" l="1"/>
  <c r="BB7" i="9"/>
  <c r="BF6" i="9" l="1"/>
  <c r="BC5" i="9"/>
  <c r="BC4" i="9"/>
  <c r="BC7" i="9"/>
  <c r="BG6" i="9" l="1"/>
  <c r="BD7" i="9"/>
  <c r="BH6" i="9" l="1"/>
  <c r="BE7" i="9"/>
  <c r="BI6" i="9" l="1"/>
  <c r="BF7" i="9"/>
  <c r="BJ6" i="9" l="1"/>
  <c r="BG7" i="9"/>
  <c r="BK6" i="9" l="1"/>
  <c r="BH7" i="9"/>
  <c r="BL6" i="9" l="1"/>
  <c r="BI7" i="9"/>
  <c r="BM6" i="9" l="1"/>
  <c r="BJ4" i="9"/>
  <c r="BJ7" i="9"/>
  <c r="BJ5" i="9"/>
  <c r="BN6" i="9" l="1"/>
  <c r="BK7" i="9"/>
  <c r="BO6" i="9" l="1"/>
  <c r="BL7" i="9"/>
  <c r="BP6" i="9" l="1"/>
  <c r="BM7" i="9"/>
  <c r="BN7" i="9" l="1"/>
  <c r="BO7" i="9" l="1"/>
  <c r="BP7" i="9" l="1"/>
  <c r="C9" i="9" l="1"/>
  <c r="C10" i="9" s="1"/>
  <c r="C11" i="9" s="1"/>
  <c r="C12" i="9" l="1"/>
  <c r="C13" i="9" s="1"/>
  <c r="C14" i="9" s="1"/>
  <c r="C15" i="9" s="1"/>
  <c r="C16" i="9" s="1"/>
  <c r="C17" i="9" s="1"/>
  <c r="C18" i="9" s="1"/>
  <c r="C19" i="9" s="1"/>
  <c r="C20" i="9" s="1"/>
  <c r="C21" i="9" l="1"/>
  <c r="C22" i="9" s="1"/>
  <c r="C24" i="9" s="1"/>
  <c r="C25" i="9" l="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5" i="9" s="1"/>
  <c r="C66" i="9" s="1"/>
  <c r="C67" i="9" s="1"/>
  <c r="C69" i="9" s="1"/>
  <c r="C70" i="9" s="1"/>
  <c r="C71" i="9" s="1"/>
  <c r="K21" i="9" l="1"/>
  <c r="K22" i="9" l="1"/>
  <c r="K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C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D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E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F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G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H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I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J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K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<sst xmlns="http://schemas.openxmlformats.org/spreadsheetml/2006/main" count="161" uniqueCount="86">
  <si>
    <t>[Company Name]</t>
  </si>
  <si>
    <t>WBS</t>
  </si>
  <si>
    <t>[Task]</t>
  </si>
  <si>
    <t>TASK</t>
  </si>
  <si>
    <t>LEAD</t>
  </si>
  <si>
    <t>START</t>
  </si>
  <si>
    <t>END</t>
  </si>
  <si>
    <t>DAYS</t>
  </si>
  <si>
    <t>% DONE</t>
  </si>
  <si>
    <t>WORK DAYS</t>
  </si>
  <si>
    <t>PREDECESSOR</t>
  </si>
  <si>
    <t xml:space="preserve">Display Week </t>
  </si>
  <si>
    <t xml:space="preserve">Project Start Date </t>
  </si>
  <si>
    <t xml:space="preserve">Project Lead </t>
  </si>
  <si>
    <r>
      <rPr>
        <i/>
        <u/>
        <sz val="8"/>
        <color theme="1" tint="0.34998626667073579"/>
        <rFont val="Arial"/>
        <family val="2"/>
      </rPr>
      <t>Gantt Chart Template</t>
    </r>
    <r>
      <rPr>
        <i/>
        <sz val="8"/>
        <color theme="1" tint="0.34998626667073579"/>
        <rFont val="Arial"/>
        <family val="2"/>
      </rPr>
      <t xml:space="preserve"> © 2006-2018 by Vertex42.com.</t>
    </r>
  </si>
  <si>
    <t>[Sub-task]</t>
  </si>
  <si>
    <t>Value proposition</t>
  </si>
  <si>
    <t xml:space="preserve">Trends and uncertainties  </t>
  </si>
  <si>
    <t>Customer &amp; needs</t>
  </si>
  <si>
    <t xml:space="preserve">Competitors </t>
  </si>
  <si>
    <t>Partners</t>
  </si>
  <si>
    <t>Organizational climate</t>
  </si>
  <si>
    <t>Risks &amp; costs</t>
  </si>
  <si>
    <t>Revenue model</t>
  </si>
  <si>
    <t xml:space="preserve">Values &amp; goals </t>
  </si>
  <si>
    <t>2.5</t>
  </si>
  <si>
    <t xml:space="preserve">Resources and competences </t>
  </si>
  <si>
    <t>9.2</t>
  </si>
  <si>
    <t xml:space="preserve">9.3 </t>
  </si>
  <si>
    <t>10.2</t>
  </si>
  <si>
    <t>[Implementation Backlog] Project Schedule</t>
  </si>
  <si>
    <t>Task</t>
  </si>
  <si>
    <t>Project</t>
  </si>
  <si>
    <t>Gap</t>
  </si>
  <si>
    <t>Element</t>
  </si>
  <si>
    <t>Rev</t>
  </si>
  <si>
    <t>ResCom</t>
  </si>
  <si>
    <t>ValGo</t>
  </si>
  <si>
    <t>OrgClim</t>
  </si>
  <si>
    <t>Part</t>
  </si>
  <si>
    <t>Comp</t>
  </si>
  <si>
    <t>CustNe</t>
  </si>
  <si>
    <t>RisCos</t>
  </si>
  <si>
    <t>ValProp</t>
  </si>
  <si>
    <t>TrenUnc</t>
  </si>
  <si>
    <t>Competentie</t>
  </si>
  <si>
    <t>Indicator</t>
  </si>
  <si>
    <t>Je motiveert vanuit jouw voorbeeldfunctie anderen;</t>
  </si>
  <si>
    <t>Je doet actief aan kennisoverdracht;</t>
  </si>
  <si>
    <t>Je levert een bijdrage aan de bedrijfsvoering;</t>
  </si>
  <si>
    <t>Je houdt rekening met de bedrijfscultuur;</t>
  </si>
  <si>
    <t>Je initieert en/of implementeert een verandering met impact;</t>
  </si>
  <si>
    <t>Je levert een bijdrage aan het centraal stellen van de klant;</t>
  </si>
  <si>
    <t>Je betrekt nieuwe technologische mogelijkheden in jouw aanpak;</t>
  </si>
  <si>
    <t>Je bent in staat om aanpakken uit andere disciplines in te zetten en tot nieuwe combinaties te komen;</t>
  </si>
  <si>
    <t>Je bewerkt de (internationale) markt op een nieuwe manier;</t>
  </si>
  <si>
    <t>Je komt met nieuwe perspectieven en ideeën;</t>
  </si>
  <si>
    <t>Je kunt aannames over de klant formuleren, prioriteren, testen om duurzame waarde te creëren;</t>
  </si>
  <si>
    <t>Je werkt samen met interne en externe stakeholders;</t>
  </si>
  <si>
    <t>Je zoekt actief naar situaties die nieuwe inzichten kunnen bieden;</t>
  </si>
  <si>
    <t>Je werkt met verschillende business modellen en kan keuzes hierin helder motiveren;</t>
  </si>
  <si>
    <t>Je durft risico te nemen en geeft niet op bij tegenslagen;</t>
  </si>
  <si>
    <t>Je stuurt op softe e/o harde einddoelen mbv prestatie-indicatoren;</t>
  </si>
  <si>
    <t>Je durft prioriteiten te stellen;</t>
  </si>
  <si>
    <t>Je bouwt en gebruikt zijn netwerken doelgericht;</t>
  </si>
  <si>
    <t>Je draagt binnen het team substantieel bij aan eindresultaat;</t>
  </si>
  <si>
    <t>Je stelt het teambelang boven het eigen belang;</t>
  </si>
  <si>
    <t>Je kan samenwerken in een multidisciplinaire context;</t>
  </si>
  <si>
    <t>Je stemt het communicatiemiddel en kanaal af op doel en doelgroep;</t>
  </si>
  <si>
    <t>Je stemt toon, stijl en inhoud af op de doelgroep en houdt rekening met culturele verschillen;</t>
  </si>
  <si>
    <t>Je kunt to the point, correct en gestructureerd een boodschap opschrijven/vertellen in het Nederlands;</t>
  </si>
  <si>
    <t>Je kunt to the point, correct en gestructureerd een boodschap opschrijven/vertellen in het Engels</t>
  </si>
  <si>
    <t>Je toont inlevingsvermogen;</t>
  </si>
  <si>
    <t>Je neemt initiatief;</t>
  </si>
  <si>
    <t>Leiderschap</t>
  </si>
  <si>
    <t>Managen en organiseren</t>
  </si>
  <si>
    <t>Innoveren</t>
  </si>
  <si>
    <t>Waardecreatie</t>
  </si>
  <si>
    <t>Resultaatgericht handelen</t>
  </si>
  <si>
    <t>Samenwerken en netwerken</t>
  </si>
  <si>
    <t>Communiceren</t>
  </si>
  <si>
    <t>Cluster</t>
  </si>
  <si>
    <t>Deelcompetentie</t>
  </si>
  <si>
    <t>De leider</t>
  </si>
  <si>
    <t>De innovator</t>
  </si>
  <si>
    <t>De teamspeler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</si>
</sst>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51" x14ac:knownFonts="1">
    <font>
      <sz val="10"/>
      <name val="Arial"/>
    </font>
    <font>
      <sz val="11"/>
      <color theme="1"/>
      <name val="Arial"/>
      <family val="2"/>
      <scheme val="minor"/>
    </font>
    <font>
      <sz val="10"/>
      <name val="Arial"/>
      <family val="2"/>
    </font>
    <font>
      <u/>
      <sz val="10"/>
      <color indexed="12"/>
      <name val="Arial"/>
      <family val="2"/>
    </font>
    <font>
      <sz val="8"/>
      <name val="Arial"/>
      <family val="2"/>
    </font>
    <font>
      <u/>
      <sz val="8"/>
      <color indexed="12"/>
      <name val="Arial"/>
      <family val="2"/>
    </font>
    <font>
      <sz val="10"/>
      <name val="Arial"/>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i/>
      <sz val="8"/>
      <color theme="1" tint="0.34998626667073579"/>
      <name val="Arial"/>
      <family val="2"/>
    </font>
    <font>
      <i/>
      <u/>
      <sz val="8"/>
      <color theme="1" tint="0.34998626667073579"/>
      <name val="Arial"/>
      <family val="2"/>
    </font>
    <font>
      <b/>
      <sz val="11"/>
      <color rgb="FF00B050"/>
      <name val="Arial"/>
      <family val="2"/>
      <scheme val="minor"/>
    </font>
    <font>
      <sz val="11"/>
      <name val="Calibri"/>
      <family val="2"/>
    </font>
    <font>
      <sz val="10"/>
      <color theme="0"/>
      <name val="Arial"/>
      <family val="2"/>
    </font>
    <font>
      <sz val="17"/>
      <name val="Arial"/>
      <family val="2"/>
    </font>
  </fonts>
  <fills count="3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0033CC"/>
        <bgColor indexed="64"/>
      </patternFill>
    </fill>
    <fill>
      <patternFill patternType="solid">
        <fgColor rgb="FF0000FF"/>
        <bgColor indexed="64"/>
      </patternFill>
    </fill>
    <fill>
      <patternFill patternType="solid">
        <fgColor rgb="FF0066FF"/>
        <bgColor indexed="64"/>
      </patternFill>
    </fill>
    <fill>
      <patternFill patternType="solid">
        <fgColor rgb="FFFF00FF"/>
        <bgColor indexed="64"/>
      </patternFill>
    </fill>
    <fill>
      <patternFill patternType="solid">
        <fgColor rgb="FFFF33CC"/>
        <bgColor indexed="64"/>
      </patternFill>
    </fill>
    <fill>
      <patternFill patternType="solid">
        <fgColor rgb="FFFF3399"/>
        <bgColor indexed="64"/>
      </patternFill>
    </fill>
    <fill>
      <patternFill patternType="solid">
        <fgColor rgb="FFFF0066"/>
        <bgColor indexed="64"/>
      </patternFill>
    </fill>
    <fill>
      <patternFill patternType="solid">
        <fgColor rgb="FF00CC00"/>
        <bgColor indexed="64"/>
      </patternFill>
    </fill>
    <fill>
      <patternFill patternType="solid">
        <fgColor rgb="FF009900"/>
        <bgColor indexed="64"/>
      </patternFill>
    </fill>
    <fill>
      <patternFill patternType="solid">
        <fgColor rgb="FF008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2"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3" fillId="17" borderId="1" applyNumberFormat="0" applyAlignment="0" applyProtection="0"/>
    <xf numFmtId="0" fontId="14" fillId="18" borderId="2" applyNumberFormat="0" applyAlignment="0" applyProtection="0"/>
    <xf numFmtId="0" fontId="15" fillId="0" borderId="0" applyNumberFormat="0" applyFill="0" applyBorder="0" applyAlignment="0" applyProtection="0"/>
    <xf numFmtId="0" fontId="16" fillId="19"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3" fillId="0" borderId="0" applyNumberFormat="0" applyFill="0" applyBorder="0" applyAlignment="0" applyProtection="0">
      <alignment vertical="top"/>
      <protection locked="0"/>
    </xf>
    <xf numFmtId="0" fontId="20" fillId="11" borderId="1"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6" fillId="5" borderId="7" applyNumberFormat="0" applyFont="0" applyAlignment="0" applyProtection="0"/>
    <xf numFmtId="0" fontId="23" fillId="17" borderId="8" applyNumberFormat="0" applyAlignment="0" applyProtection="0"/>
    <xf numFmtId="9" fontId="2"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1" fillId="0" borderId="0"/>
  </cellStyleXfs>
  <cellXfs count="107">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8" fillId="0" borderId="0" xfId="0" applyNumberFormat="1" applyFont="1" applyAlignment="1" applyProtection="1">
      <protection locked="0"/>
    </xf>
    <xf numFmtId="0" fontId="3" fillId="0" borderId="0" xfId="34" applyAlignment="1" applyProtection="1">
      <alignment horizontal="left"/>
    </xf>
    <xf numFmtId="0" fontId="0" fillId="0" borderId="0" xfId="0" applyProtection="1">
      <protection locked="0"/>
    </xf>
    <xf numFmtId="0" fontId="0" fillId="0" borderId="0" xfId="0" applyFill="1" applyBorder="1" applyProtection="1">
      <protection locked="0"/>
    </xf>
    <xf numFmtId="0" fontId="5" fillId="20" borderId="0" xfId="34" applyNumberFormat="1" applyFont="1" applyFill="1" applyAlignment="1" applyProtection="1">
      <alignment horizontal="right"/>
      <protection locked="0"/>
    </xf>
    <xf numFmtId="0" fontId="7" fillId="0" borderId="0" xfId="0" applyNumberFormat="1" applyFont="1" applyFill="1" applyBorder="1" applyAlignment="1" applyProtection="1">
      <alignment vertical="center"/>
      <protection locked="0"/>
    </xf>
    <xf numFmtId="0" fontId="2" fillId="0" borderId="0" xfId="0" applyFont="1" applyFill="1" applyAlignment="1" applyProtection="1"/>
    <xf numFmtId="0" fontId="32" fillId="0" borderId="0" xfId="0" applyNumberFormat="1" applyFont="1" applyFill="1" applyBorder="1" applyProtection="1"/>
    <xf numFmtId="0" fontId="32" fillId="0" borderId="0" xfId="0" applyFont="1" applyProtection="1"/>
    <xf numFmtId="0" fontId="32" fillId="0" borderId="0" xfId="0" applyNumberFormat="1" applyFont="1" applyProtection="1"/>
    <xf numFmtId="0" fontId="33" fillId="0" borderId="0" xfId="0" applyNumberFormat="1" applyFont="1" applyAlignment="1" applyProtection="1">
      <alignment vertical="center"/>
      <protection locked="0"/>
    </xf>
    <xf numFmtId="0" fontId="35" fillId="21" borderId="10" xfId="0" applyNumberFormat="1" applyFont="1" applyFill="1" applyBorder="1" applyAlignment="1" applyProtection="1">
      <alignment horizontal="left" vertical="center"/>
    </xf>
    <xf numFmtId="0" fontId="35" fillId="21" borderId="10" xfId="0" applyFont="1" applyFill="1" applyBorder="1" applyAlignment="1" applyProtection="1">
      <alignment vertical="center"/>
    </xf>
    <xf numFmtId="0" fontId="31" fillId="21" borderId="10" xfId="0" applyFont="1" applyFill="1" applyBorder="1" applyAlignment="1" applyProtection="1">
      <alignment vertical="center"/>
    </xf>
    <xf numFmtId="0" fontId="31" fillId="21" borderId="10" xfId="0" applyNumberFormat="1" applyFont="1" applyFill="1" applyBorder="1" applyAlignment="1" applyProtection="1">
      <alignment horizontal="center" vertical="center"/>
    </xf>
    <xf numFmtId="1" fontId="31" fillId="21" borderId="10" xfId="40" applyNumberFormat="1" applyFont="1" applyFill="1" applyBorder="1" applyAlignment="1" applyProtection="1">
      <alignment horizontal="center" vertical="center"/>
    </xf>
    <xf numFmtId="9" fontId="31" fillId="21" borderId="10" xfId="40" applyFont="1" applyFill="1" applyBorder="1" applyAlignment="1" applyProtection="1">
      <alignment horizontal="center" vertical="center"/>
    </xf>
    <xf numFmtId="1" fontId="31" fillId="21" borderId="10" xfId="0" applyNumberFormat="1" applyFont="1" applyFill="1" applyBorder="1" applyAlignment="1" applyProtection="1">
      <alignment horizontal="center" vertical="center"/>
    </xf>
    <xf numFmtId="0" fontId="31" fillId="0" borderId="10" xfId="0" applyNumberFormat="1" applyFont="1" applyFill="1" applyBorder="1" applyAlignment="1" applyProtection="1">
      <alignment horizontal="left" vertical="center"/>
    </xf>
    <xf numFmtId="0" fontId="31" fillId="0" borderId="10" xfId="0" applyFont="1" applyFill="1" applyBorder="1" applyAlignment="1" applyProtection="1">
      <alignment vertical="center"/>
    </xf>
    <xf numFmtId="1" fontId="36" fillId="23" borderId="11" xfId="0" applyNumberFormat="1" applyFont="1" applyFill="1" applyBorder="1" applyAlignment="1" applyProtection="1">
      <alignment horizontal="center" vertical="center"/>
    </xf>
    <xf numFmtId="9" fontId="36" fillId="23" borderId="11" xfId="40" applyFont="1" applyFill="1" applyBorder="1" applyAlignment="1" applyProtection="1">
      <alignment horizontal="center" vertical="center"/>
    </xf>
    <xf numFmtId="1" fontId="36" fillId="0" borderId="11" xfId="0" applyNumberFormat="1" applyFont="1" applyBorder="1" applyAlignment="1" applyProtection="1">
      <alignment horizontal="center" vertical="center"/>
    </xf>
    <xf numFmtId="1" fontId="31" fillId="0" borderId="10" xfId="0" applyNumberFormat="1" applyFont="1" applyFill="1" applyBorder="1" applyAlignment="1" applyProtection="1">
      <alignment horizontal="center" vertical="center"/>
    </xf>
    <xf numFmtId="0" fontId="31" fillId="0" borderId="0" xfId="0" applyFont="1" applyFill="1" applyBorder="1" applyAlignment="1" applyProtection="1">
      <alignment vertical="center"/>
    </xf>
    <xf numFmtId="0" fontId="37" fillId="21" borderId="0" xfId="0" applyFont="1" applyFill="1" applyAlignment="1" applyProtection="1">
      <alignment vertical="center"/>
    </xf>
    <xf numFmtId="0" fontId="37" fillId="0" borderId="0" xfId="0" applyFont="1" applyFill="1" applyBorder="1" applyAlignment="1" applyProtection="1">
      <alignment vertical="center"/>
    </xf>
    <xf numFmtId="0" fontId="31" fillId="21" borderId="0" xfId="0" applyFont="1" applyFill="1" applyAlignment="1" applyProtection="1">
      <alignment vertical="center"/>
    </xf>
    <xf numFmtId="1" fontId="36" fillId="0" borderId="11" xfId="0" applyNumberFormat="1" applyFont="1" applyFill="1" applyBorder="1" applyAlignment="1" applyProtection="1">
      <alignment horizontal="center" vertical="center"/>
    </xf>
    <xf numFmtId="166" fontId="4" fillId="0" borderId="12" xfId="0" applyNumberFormat="1" applyFont="1" applyFill="1" applyBorder="1" applyAlignment="1" applyProtection="1">
      <alignment horizontal="center" vertical="center" shrinkToFit="1"/>
    </xf>
    <xf numFmtId="0" fontId="35" fillId="21" borderId="13" xfId="0" applyNumberFormat="1" applyFont="1" applyFill="1" applyBorder="1" applyAlignment="1" applyProtection="1">
      <alignment horizontal="left" vertical="center"/>
    </xf>
    <xf numFmtId="0" fontId="35" fillId="21" borderId="13" xfId="0" applyFont="1" applyFill="1" applyBorder="1" applyAlignment="1" applyProtection="1">
      <alignment vertical="center"/>
    </xf>
    <xf numFmtId="0" fontId="31" fillId="21" borderId="13" xfId="0" applyFont="1" applyFill="1" applyBorder="1" applyAlignment="1" applyProtection="1">
      <alignment vertical="center"/>
    </xf>
    <xf numFmtId="0" fontId="31" fillId="21" borderId="13" xfId="0" applyNumberFormat="1" applyFont="1" applyFill="1" applyBorder="1" applyAlignment="1" applyProtection="1">
      <alignment horizontal="center" vertical="center"/>
    </xf>
    <xf numFmtId="165" fontId="31" fillId="21" borderId="13" xfId="0" applyNumberFormat="1" applyFont="1" applyFill="1" applyBorder="1" applyAlignment="1" applyProtection="1">
      <alignment horizontal="right" vertical="center"/>
    </xf>
    <xf numFmtId="1" fontId="31" fillId="21" borderId="13" xfId="40" applyNumberFormat="1" applyFont="1" applyFill="1" applyBorder="1" applyAlignment="1" applyProtection="1">
      <alignment horizontal="center" vertical="center"/>
    </xf>
    <xf numFmtId="9" fontId="31" fillId="21" borderId="13" xfId="40" applyFont="1" applyFill="1" applyBorder="1" applyAlignment="1" applyProtection="1">
      <alignment horizontal="center" vertical="center"/>
    </xf>
    <xf numFmtId="1" fontId="31" fillId="21" borderId="13" xfId="0" applyNumberFormat="1" applyFont="1" applyFill="1" applyBorder="1" applyAlignment="1" applyProtection="1">
      <alignment horizontal="center" vertical="center"/>
    </xf>
    <xf numFmtId="166" fontId="4" fillId="0" borderId="15" xfId="0" applyNumberFormat="1" applyFont="1" applyFill="1" applyBorder="1" applyAlignment="1" applyProtection="1">
      <alignment horizontal="center" vertical="center" shrinkToFit="1"/>
    </xf>
    <xf numFmtId="166" fontId="4" fillId="0" borderId="16" xfId="0" applyNumberFormat="1" applyFont="1" applyFill="1" applyBorder="1" applyAlignment="1" applyProtection="1">
      <alignment horizontal="center" vertical="center" shrinkToFit="1"/>
    </xf>
    <xf numFmtId="1" fontId="39" fillId="21" borderId="13" xfId="0" applyNumberFormat="1" applyFont="1" applyFill="1" applyBorder="1" applyAlignment="1" applyProtection="1">
      <alignment horizontal="center" vertical="center"/>
    </xf>
    <xf numFmtId="1" fontId="40" fillId="0" borderId="11" xfId="0" applyNumberFormat="1" applyFont="1" applyBorder="1" applyAlignment="1" applyProtection="1">
      <alignment horizontal="center" vertical="center"/>
    </xf>
    <xf numFmtId="1" fontId="39" fillId="21" borderId="10" xfId="0" applyNumberFormat="1" applyFont="1" applyFill="1" applyBorder="1" applyAlignment="1" applyProtection="1">
      <alignment horizontal="center" vertical="center"/>
    </xf>
    <xf numFmtId="1" fontId="39" fillId="0" borderId="10" xfId="0" applyNumberFormat="1" applyFont="1" applyFill="1" applyBorder="1" applyAlignment="1" applyProtection="1">
      <alignment horizontal="center" vertical="center"/>
    </xf>
    <xf numFmtId="0" fontId="39" fillId="21" borderId="0" xfId="0" applyFont="1" applyFill="1" applyAlignment="1" applyProtection="1">
      <alignment vertical="center"/>
    </xf>
    <xf numFmtId="1" fontId="40" fillId="0" borderId="11" xfId="0" applyNumberFormat="1" applyFont="1" applyFill="1" applyBorder="1" applyAlignment="1" applyProtection="1">
      <alignment horizontal="center" vertical="center"/>
    </xf>
    <xf numFmtId="165" fontId="36" fillId="22" borderId="11" xfId="0" applyNumberFormat="1" applyFont="1" applyFill="1" applyBorder="1" applyAlignment="1" applyProtection="1">
      <alignment horizontal="center" vertical="center"/>
    </xf>
    <xf numFmtId="165" fontId="36" fillId="0" borderId="11" xfId="0" applyNumberFormat="1" applyFont="1" applyBorder="1" applyAlignment="1" applyProtection="1">
      <alignment horizontal="center" vertical="center"/>
    </xf>
    <xf numFmtId="165" fontId="31" fillId="21" borderId="10" xfId="0" applyNumberFormat="1" applyFont="1" applyFill="1" applyBorder="1" applyAlignment="1" applyProtection="1">
      <alignment horizontal="center" vertical="center"/>
    </xf>
    <xf numFmtId="0" fontId="31" fillId="21" borderId="13" xfId="0" applyFont="1" applyFill="1" applyBorder="1" applyAlignment="1" applyProtection="1">
      <alignment horizontal="left" vertical="center"/>
    </xf>
    <xf numFmtId="0" fontId="31" fillId="0" borderId="10" xfId="0" applyFont="1" applyFill="1" applyBorder="1" applyAlignment="1" applyProtection="1">
      <alignment horizontal="left" vertical="center"/>
    </xf>
    <xf numFmtId="9" fontId="31" fillId="0" borderId="10" xfId="0" applyNumberFormat="1" applyFont="1" applyFill="1" applyBorder="1" applyAlignment="1" applyProtection="1">
      <alignment horizontal="left" vertical="center"/>
    </xf>
    <xf numFmtId="0" fontId="31" fillId="21" borderId="10" xfId="0" applyFont="1" applyFill="1" applyBorder="1" applyAlignment="1" applyProtection="1">
      <alignment horizontal="left" vertical="center"/>
    </xf>
    <xf numFmtId="0" fontId="41" fillId="0" borderId="0" xfId="0" applyNumberFormat="1" applyFont="1" applyFill="1" applyBorder="1" applyProtection="1"/>
    <xf numFmtId="0" fontId="41" fillId="0" borderId="0" xfId="0" applyFont="1" applyFill="1" applyBorder="1" applyProtection="1"/>
    <xf numFmtId="0" fontId="2" fillId="0" borderId="0" xfId="0" applyFont="1" applyFill="1" applyBorder="1" applyProtection="1"/>
    <xf numFmtId="0" fontId="41" fillId="0" borderId="0" xfId="0" applyFont="1" applyProtection="1"/>
    <xf numFmtId="0" fontId="41" fillId="0" borderId="0" xfId="0" applyFont="1" applyFill="1" applyAlignment="1" applyProtection="1">
      <alignment horizontal="right" vertical="center"/>
    </xf>
    <xf numFmtId="165" fontId="31" fillId="21" borderId="13" xfId="0" applyNumberFormat="1" applyFont="1" applyFill="1" applyBorder="1" applyAlignment="1" applyProtection="1">
      <alignment horizontal="center" vertical="center"/>
    </xf>
    <xf numFmtId="0" fontId="42" fillId="0" borderId="17" xfId="0" applyNumberFormat="1"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2" fillId="0" borderId="17" xfId="0" applyFont="1" applyFill="1" applyBorder="1" applyAlignment="1" applyProtection="1">
      <alignment horizontal="center" vertical="center" wrapText="1"/>
    </xf>
    <xf numFmtId="0" fontId="43" fillId="0" borderId="17" xfId="0" applyNumberFormat="1"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8" xfId="0" applyNumberFormat="1" applyFont="1" applyFill="1" applyBorder="1" applyAlignment="1" applyProtection="1">
      <alignment horizontal="center" vertical="center" shrinkToFit="1"/>
    </xf>
    <xf numFmtId="0" fontId="31" fillId="0" borderId="19" xfId="0" applyNumberFormat="1" applyFont="1" applyFill="1" applyBorder="1" applyAlignment="1" applyProtection="1">
      <alignment horizontal="center" vertical="center" shrinkToFit="1"/>
    </xf>
    <xf numFmtId="0" fontId="31" fillId="0" borderId="20" xfId="0" applyNumberFormat="1" applyFont="1" applyFill="1" applyBorder="1" applyAlignment="1" applyProtection="1">
      <alignment horizontal="center" vertical="center" shrinkToFit="1"/>
    </xf>
    <xf numFmtId="0" fontId="2" fillId="0" borderId="0" xfId="0" applyFont="1" applyFill="1" applyBorder="1" applyAlignment="1" applyProtection="1"/>
    <xf numFmtId="0" fontId="44" fillId="0" borderId="0" xfId="0" applyNumberFormat="1" applyFont="1" applyFill="1" applyBorder="1" applyAlignment="1" applyProtection="1">
      <alignment vertical="center"/>
      <protection locked="0"/>
    </xf>
    <xf numFmtId="0" fontId="31" fillId="0" borderId="10" xfId="0" applyFont="1" applyFill="1" applyBorder="1" applyAlignment="1" applyProtection="1">
      <alignment vertical="center" wrapText="1"/>
    </xf>
    <xf numFmtId="0" fontId="36" fillId="0" borderId="11" xfId="0" applyFont="1" applyFill="1" applyBorder="1" applyAlignment="1" applyProtection="1">
      <alignment horizontal="center" vertical="center"/>
    </xf>
    <xf numFmtId="0" fontId="31" fillId="0" borderId="10" xfId="0" applyFont="1" applyFill="1" applyBorder="1" applyAlignment="1" applyProtection="1">
      <alignment horizontal="left" vertical="center" wrapText="1" indent="1"/>
    </xf>
    <xf numFmtId="0" fontId="34" fillId="0" borderId="21" xfId="0" applyNumberFormat="1" applyFont="1" applyFill="1" applyBorder="1" applyAlignment="1" applyProtection="1">
      <alignment horizontal="center" vertical="center"/>
      <protection locked="0"/>
    </xf>
    <xf numFmtId="0" fontId="2" fillId="0" borderId="0" xfId="0" applyFont="1" applyAlignment="1" applyProtection="1">
      <alignment horizontal="right" vertical="center"/>
    </xf>
    <xf numFmtId="0" fontId="9" fillId="0" borderId="0" xfId="0" applyFont="1" applyAlignment="1" applyProtection="1">
      <protection locked="0"/>
    </xf>
    <xf numFmtId="1" fontId="36" fillId="0" borderId="0" xfId="0" applyNumberFormat="1" applyFont="1" applyFill="1" applyBorder="1" applyAlignment="1" applyProtection="1">
      <alignment horizontal="center" vertical="center"/>
    </xf>
    <xf numFmtId="0" fontId="1" fillId="0" borderId="0" xfId="44"/>
    <xf numFmtId="0" fontId="47" fillId="0" borderId="0" xfId="44" applyFont="1"/>
    <xf numFmtId="0" fontId="38" fillId="0" borderId="0" xfId="44" applyFont="1"/>
    <xf numFmtId="0" fontId="38" fillId="0" borderId="15" xfId="0" applyNumberFormat="1" applyFont="1" applyFill="1" applyBorder="1" applyAlignment="1" applyProtection="1">
      <alignment horizontal="center" vertical="center"/>
    </xf>
    <xf numFmtId="0" fontId="38" fillId="0" borderId="12" xfId="0" applyNumberFormat="1" applyFont="1" applyFill="1" applyBorder="1" applyAlignment="1" applyProtection="1">
      <alignment horizontal="center" vertical="center"/>
    </xf>
    <xf numFmtId="0" fontId="38" fillId="0" borderId="16" xfId="0" applyNumberFormat="1" applyFont="1" applyFill="1" applyBorder="1" applyAlignment="1" applyProtection="1">
      <alignment horizontal="center" vertical="center"/>
    </xf>
    <xf numFmtId="167" fontId="34" fillId="0" borderId="15" xfId="0" applyNumberFormat="1" applyFont="1" applyFill="1" applyBorder="1" applyAlignment="1" applyProtection="1">
      <alignment horizontal="center" vertical="center"/>
    </xf>
    <xf numFmtId="167" fontId="34" fillId="0" borderId="12" xfId="0" applyNumberFormat="1" applyFont="1" applyFill="1" applyBorder="1" applyAlignment="1" applyProtection="1">
      <alignment horizontal="center" vertical="center"/>
    </xf>
    <xf numFmtId="167" fontId="34" fillId="0" borderId="16" xfId="0" applyNumberFormat="1" applyFont="1" applyFill="1" applyBorder="1" applyAlignment="1" applyProtection="1">
      <alignment horizontal="center" vertical="center"/>
    </xf>
    <xf numFmtId="0" fontId="45" fillId="0" borderId="0" xfId="34" applyFont="1" applyBorder="1" applyAlignment="1" applyProtection="1">
      <alignment horizontal="left" vertical="center"/>
    </xf>
    <xf numFmtId="164" fontId="34" fillId="0" borderId="14" xfId="0" applyNumberFormat="1" applyFont="1" applyFill="1" applyBorder="1" applyAlignment="1" applyProtection="1">
      <alignment horizontal="center" vertical="center" shrinkToFit="1"/>
      <protection locked="0"/>
    </xf>
    <xf numFmtId="164" fontId="34" fillId="0" borderId="21" xfId="0" applyNumberFormat="1" applyFont="1" applyFill="1" applyBorder="1" applyAlignment="1" applyProtection="1">
      <alignment horizontal="center" vertical="center" shrinkToFit="1"/>
      <protection locked="0"/>
    </xf>
    <xf numFmtId="0" fontId="2" fillId="0" borderId="0" xfId="0" applyFont="1"/>
    <xf numFmtId="0" fontId="49" fillId="24" borderId="0" xfId="0" applyFont="1" applyFill="1"/>
    <xf numFmtId="0" fontId="49" fillId="26" borderId="0" xfId="0" applyFont="1" applyFill="1"/>
    <xf numFmtId="0" fontId="2" fillId="27" borderId="0" xfId="0" applyFont="1" applyFill="1"/>
    <xf numFmtId="0" fontId="2" fillId="29" borderId="0" xfId="0" applyFont="1" applyFill="1"/>
    <xf numFmtId="0" fontId="2" fillId="30" borderId="0" xfId="0" applyFont="1" applyFill="1"/>
    <xf numFmtId="0" fontId="2" fillId="31" borderId="0" xfId="0" applyFont="1" applyFill="1"/>
    <xf numFmtId="0" fontId="2" fillId="32" borderId="0" xfId="0" applyFont="1" applyFill="1"/>
    <xf numFmtId="0" fontId="50" fillId="25" borderId="0" xfId="0" applyFont="1" applyFill="1" applyAlignment="1">
      <alignment horizontal="center" vertical="center" textRotation="90"/>
    </xf>
    <xf numFmtId="0" fontId="50" fillId="28" borderId="0" xfId="0" applyFont="1" applyFill="1" applyAlignment="1">
      <alignment horizontal="center" vertical="center" textRotation="90"/>
    </xf>
    <xf numFmtId="0" fontId="50" fillId="33" borderId="0" xfId="0" applyFont="1" applyFill="1" applyAlignment="1">
      <alignment horizontal="center" vertical="center" textRotation="90"/>
    </xf>
    <xf numFmtId="49" fontId="48" fillId="0" borderId="0" xfId="0" applyNumberFormat="1" applyFont="1" applyAlignment="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xr:uid="{42996069-15B9-4AE2-A459-67006AAC68CD}"/>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24">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008000"/>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FF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FF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0000FF"/>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0000FF"/>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FF00FF"/>
        </patternFill>
      </fill>
    </dxf>
    <dxf>
      <font>
        <color theme="0"/>
      </font>
      <fill>
        <patternFill>
          <bgColor rgb="FF008000"/>
        </patternFill>
      </fill>
    </dxf>
    <dxf>
      <font>
        <color theme="0"/>
      </font>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FF00FF"/>
        </patternFill>
      </fill>
    </dxf>
    <dxf>
      <font>
        <color theme="0"/>
      </font>
      <fill>
        <patternFill>
          <bgColor rgb="FF008000"/>
        </patternFill>
      </fill>
    </dxf>
    <dxf>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color theme="0"/>
      </font>
      <fill>
        <patternFill>
          <bgColor rgb="FF008000"/>
        </patternFill>
      </fill>
    </dxf>
    <dxf>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ill>
        <patternFill>
          <bgColor rgb="FF0000FF"/>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font>
        <b/>
        <i val="0"/>
        <strike val="0"/>
        <condense val="0"/>
        <extend val="0"/>
        <outline val="0"/>
        <shadow val="0"/>
        <u val="none"/>
        <vertAlign val="baseline"/>
        <sz val="11"/>
        <color rgb="FF00B050"/>
        <name val="Arial"/>
        <family val="2"/>
        <scheme val="minor"/>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8000"/>
      <color rgb="FFFF00FF"/>
      <color rgb="FF0000FF"/>
      <color rgb="FFFF33CC"/>
      <color rgb="FF009900"/>
      <color rgb="FF00CC00"/>
      <color rgb="FFFF0066"/>
      <color rgb="FFFF3399"/>
      <color rgb="FF0066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Scroll" dx="22" fmlaLink="$J$4" horiz="1" max="100" min="1" page="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37352</xdr:colOff>
      <xdr:row>5</xdr:row>
      <xdr:rowOff>19050</xdr:rowOff>
    </xdr:from>
    <xdr:ext cx="4744198" cy="3067050"/>
    <xdr:pic>
      <xdr:nvPicPr>
        <xdr:cNvPr id="2" name="Picture 1" descr="Voorbeeld van hoe je je backlog kunt vull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3477" y="933450"/>
          <a:ext cx="4744198" cy="3067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2</xdr:col>
      <xdr:colOff>202666</xdr:colOff>
      <xdr:row>5</xdr:row>
      <xdr:rowOff>142875</xdr:rowOff>
    </xdr:from>
    <xdr:to>
      <xdr:col>7</xdr:col>
      <xdr:colOff>553411</xdr:colOff>
      <xdr:row>10</xdr:row>
      <xdr:rowOff>76911</xdr:rowOff>
    </xdr:to>
    <xdr:sp macro="" textlink="">
      <xdr:nvSpPr>
        <xdr:cNvPr id="8236" name="Text Box 44" hidden="1">
          <a:extLst>
            <a:ext uri="{FF2B5EF4-FFF2-40B4-BE49-F238E27FC236}">
              <a16:creationId xmlns:a16="http://schemas.microsoft.com/office/drawing/2014/main" id="{00000000-0008-0000-01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11</xdr:col>
          <xdr:colOff>104775</xdr:colOff>
          <xdr:row>1</xdr:row>
          <xdr:rowOff>123825</xdr:rowOff>
        </xdr:from>
        <xdr:to>
          <xdr:col>29</xdr:col>
          <xdr:colOff>104774</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1</xdr:row>
      <xdr:rowOff>180975</xdr:rowOff>
    </xdr:from>
    <xdr:to>
      <xdr:col>27</xdr:col>
      <xdr:colOff>76200</xdr:colOff>
      <xdr:row>28</xdr:row>
      <xdr:rowOff>161925</xdr:rowOff>
    </xdr:to>
    <xdr:pic>
      <xdr:nvPicPr>
        <xdr:cNvPr id="2" name="Picture 1">
          <a:extLst>
            <a:ext uri="{FF2B5EF4-FFF2-40B4-BE49-F238E27FC236}">
              <a16:creationId xmlns:a16="http://schemas.microsoft.com/office/drawing/2014/main" id="{79E89727-C306-4477-A9B7-BF922464C431}"/>
            </a:ext>
          </a:extLst>
        </xdr:cNvPr>
        <xdr:cNvPicPr>
          <a:picLocks noChangeAspect="1"/>
        </xdr:cNvPicPr>
      </xdr:nvPicPr>
      <xdr:blipFill rotWithShape="1">
        <a:blip xmlns:r="http://schemas.openxmlformats.org/officeDocument/2006/relationships" r:embed="rId1"/>
        <a:srcRect l="18231" t="9631" r="31450" b="40547"/>
        <a:stretch/>
      </xdr:blipFill>
      <xdr:spPr>
        <a:xfrm>
          <a:off x="7762875" y="180975"/>
          <a:ext cx="9201150" cy="51244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D28907-E11B-41F1-B589-9BC438F73048}" name="Table1" displayName="Table1" ref="A1:D11" totalsRowShown="0" headerRowDxfId="123" headerRowCellStyle="Normal 2" dataCellStyle="Normal 2">
  <autoFilter ref="A1:D11" xr:uid="{F5D28907-E11B-41F1-B589-9BC438F73048}"/>
  <tableColumns count="4">
    <tableColumn id="1" xr3:uid="{CF27E759-F983-4C29-B7CF-D1E77EF477B3}" name="Element" dataCellStyle="Normal 2"/>
    <tableColumn id="2" xr3:uid="{67C787FA-4ADF-4A52-8FF9-7FBCBC3E5066}" name="Gap" dataCellStyle="Normal 2"/>
    <tableColumn id="3" xr3:uid="{38F3AA86-D0F2-4FC0-B949-D60EF9339FBF}" name="Project" dataCellStyle="Normal 2"/>
    <tableColumn id="4" xr3:uid="{65F17DD7-DCC1-43E0-AB54-5F20D2952836}" name="Task"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230BB-5D72-4086-9315-BCFDE20E3AC7}">
  <dimension ref="A1:D11"/>
  <sheetViews>
    <sheetView workbookViewId="0">
      <selection activeCell="N13" sqref="N13"/>
    </sheetView>
  </sheetViews>
  <sheetFormatPr defaultRowHeight="14.25" x14ac:dyDescent="0.2"/>
  <cols>
    <col min="1" max="1" width="11.42578125" style="83" customWidth="1"/>
    <col min="2" max="2" width="9.140625" style="83"/>
    <col min="3" max="3" width="10.42578125" style="83" customWidth="1"/>
    <col min="4" max="16384" width="9.140625" style="83"/>
  </cols>
  <sheetData>
    <row r="1" spans="1:4" ht="15" x14ac:dyDescent="0.25">
      <c r="A1" s="84" t="s">
        <v>34</v>
      </c>
      <c r="B1" s="84" t="s">
        <v>33</v>
      </c>
      <c r="C1" s="84" t="s">
        <v>32</v>
      </c>
      <c r="D1" s="84" t="s">
        <v>31</v>
      </c>
    </row>
    <row r="2" spans="1:4" x14ac:dyDescent="0.2">
      <c r="A2" s="83" t="s">
        <v>44</v>
      </c>
      <c r="B2" s="85"/>
    </row>
    <row r="3" spans="1:4" x14ac:dyDescent="0.2">
      <c r="A3" s="83" t="s">
        <v>43</v>
      </c>
    </row>
    <row r="4" spans="1:4" x14ac:dyDescent="0.2">
      <c r="A4" s="83" t="s">
        <v>36</v>
      </c>
    </row>
    <row r="5" spans="1:4" x14ac:dyDescent="0.2">
      <c r="A5" s="83" t="s">
        <v>41</v>
      </c>
    </row>
    <row r="6" spans="1:4" x14ac:dyDescent="0.2">
      <c r="A6" s="83" t="s">
        <v>40</v>
      </c>
    </row>
    <row r="7" spans="1:4" x14ac:dyDescent="0.2">
      <c r="A7" s="83" t="s">
        <v>39</v>
      </c>
    </row>
    <row r="8" spans="1:4" x14ac:dyDescent="0.2">
      <c r="A8" s="83" t="s">
        <v>38</v>
      </c>
    </row>
    <row r="9" spans="1:4" x14ac:dyDescent="0.2">
      <c r="A9" s="83" t="s">
        <v>42</v>
      </c>
    </row>
    <row r="10" spans="1:4" x14ac:dyDescent="0.2">
      <c r="A10" s="83" t="s">
        <v>35</v>
      </c>
    </row>
    <row r="11" spans="1:4" x14ac:dyDescent="0.2">
      <c r="A11" s="83" t="s">
        <v>37</v>
      </c>
    </row>
  </sheetData>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P71"/>
  <sheetViews>
    <sheetView showGridLines="0" tabSelected="1" zoomScale="119" zoomScaleNormal="100" workbookViewId="0">
      <pane ySplit="7" topLeftCell="A11" activePane="bottomLeft" state="frozen"/>
      <selection pane="bottomLeft" activeCell="B12" sqref="B12"/>
    </sheetView>
  </sheetViews>
  <sheetFormatPr defaultColWidth="9.140625" defaultRowHeight="12.75" x14ac:dyDescent="0.2"/>
  <cols>
    <col min="1" max="1" width="11.85546875" style="3" bestFit="1" customWidth="1"/>
    <col min="2" max="2" width="59.28515625" style="3" customWidth="1"/>
    <col min="3" max="3" width="6.85546875" style="5" customWidth="1"/>
    <col min="4" max="4" width="19" style="1" customWidth="1"/>
    <col min="5" max="5" width="7.7109375" style="1" customWidth="1"/>
    <col min="6" max="6" width="6.85546875" style="6" hidden="1" customWidth="1"/>
    <col min="7" max="8" width="12" style="1" customWidth="1"/>
    <col min="9" max="9" width="6" style="1" customWidth="1"/>
    <col min="10" max="10" width="6.7109375" style="1" customWidth="1"/>
    <col min="11" max="11" width="6.42578125" style="1" customWidth="1"/>
    <col min="12" max="12" width="1.85546875" style="1" customWidth="1"/>
    <col min="13" max="68" width="2.42578125" style="1" customWidth="1"/>
    <col min="69" max="16384" width="9.140625" style="3"/>
  </cols>
  <sheetData>
    <row r="1" spans="1:68" ht="30" customHeight="1" x14ac:dyDescent="0.2">
      <c r="C1" s="75" t="s">
        <v>30</v>
      </c>
      <c r="D1" s="12"/>
      <c r="E1" s="12"/>
      <c r="F1" s="12"/>
      <c r="G1" s="12"/>
      <c r="H1" s="12"/>
      <c r="K1" s="80"/>
      <c r="M1" s="92" t="s">
        <v>14</v>
      </c>
      <c r="N1" s="92"/>
      <c r="O1" s="92"/>
      <c r="P1" s="92"/>
      <c r="Q1" s="92"/>
      <c r="R1" s="92"/>
      <c r="S1" s="92"/>
      <c r="T1" s="92"/>
      <c r="U1" s="92"/>
      <c r="V1" s="92"/>
      <c r="W1" s="92"/>
      <c r="X1" s="92"/>
      <c r="Y1" s="92"/>
      <c r="Z1" s="92"/>
      <c r="AA1" s="92"/>
      <c r="AB1" s="92"/>
      <c r="AC1" s="92"/>
      <c r="AD1" s="92"/>
      <c r="AE1" s="92"/>
      <c r="AF1" s="92"/>
      <c r="AG1" s="92"/>
    </row>
    <row r="2" spans="1:68" ht="18" customHeight="1" x14ac:dyDescent="0.2">
      <c r="C2" s="17" t="s">
        <v>0</v>
      </c>
      <c r="D2" s="7"/>
      <c r="E2" s="7"/>
      <c r="F2" s="11"/>
      <c r="G2" s="81"/>
      <c r="H2" s="81"/>
      <c r="J2" s="2"/>
    </row>
    <row r="3" spans="1:68" ht="14.25" x14ac:dyDescent="0.2">
      <c r="C3" s="17"/>
      <c r="D3" s="13"/>
      <c r="E3" s="4"/>
      <c r="F3" s="4"/>
      <c r="G3" s="4"/>
      <c r="H3" s="4"/>
      <c r="I3" s="4"/>
      <c r="J3" s="2"/>
      <c r="M3" s="8"/>
      <c r="N3" s="8"/>
      <c r="O3" s="8"/>
      <c r="P3" s="8"/>
      <c r="Q3" s="8"/>
      <c r="R3" s="8"/>
      <c r="S3" s="8"/>
      <c r="T3" s="8"/>
      <c r="U3" s="8"/>
      <c r="V3" s="8"/>
      <c r="W3" s="8"/>
      <c r="X3" s="8"/>
      <c r="Y3" s="8"/>
      <c r="Z3" s="8"/>
      <c r="AA3" s="8"/>
      <c r="AB3" s="8"/>
      <c r="AC3" s="8"/>
    </row>
    <row r="4" spans="1:68" ht="17.25" customHeight="1" x14ac:dyDescent="0.2">
      <c r="C4" s="60"/>
      <c r="D4" s="64" t="s">
        <v>12</v>
      </c>
      <c r="E4" s="94">
        <v>44963</v>
      </c>
      <c r="F4" s="94"/>
      <c r="G4" s="94"/>
      <c r="H4" s="61"/>
      <c r="I4" s="64" t="s">
        <v>11</v>
      </c>
      <c r="J4" s="79">
        <v>1</v>
      </c>
      <c r="K4" s="62"/>
      <c r="L4" s="15"/>
      <c r="M4" s="86" t="str">
        <f>"Week "&amp;(M6-($E$4-WEEKDAY($E$4,1)+2))/7+1</f>
        <v>Week 1</v>
      </c>
      <c r="N4" s="87"/>
      <c r="O4" s="87"/>
      <c r="P4" s="87"/>
      <c r="Q4" s="87"/>
      <c r="R4" s="87"/>
      <c r="S4" s="88"/>
      <c r="T4" s="86" t="str">
        <f>"Week "&amp;(T6-($E$4-WEEKDAY($E$4,1)+2))/7+1</f>
        <v>Week 2</v>
      </c>
      <c r="U4" s="87"/>
      <c r="V4" s="87"/>
      <c r="W4" s="87"/>
      <c r="X4" s="87"/>
      <c r="Y4" s="87"/>
      <c r="Z4" s="88"/>
      <c r="AA4" s="86" t="str">
        <f>"Week "&amp;(AA6-($E$4-WEEKDAY($E$4,1)+2))/7+1</f>
        <v>Week 3</v>
      </c>
      <c r="AB4" s="87"/>
      <c r="AC4" s="87"/>
      <c r="AD4" s="87"/>
      <c r="AE4" s="87"/>
      <c r="AF4" s="87"/>
      <c r="AG4" s="88"/>
      <c r="AH4" s="86" t="str">
        <f>"Week "&amp;(AH6-($E$4-WEEKDAY($E$4,1)+2))/7+1</f>
        <v>Week 4</v>
      </c>
      <c r="AI4" s="87"/>
      <c r="AJ4" s="87"/>
      <c r="AK4" s="87"/>
      <c r="AL4" s="87"/>
      <c r="AM4" s="87"/>
      <c r="AN4" s="88"/>
      <c r="AO4" s="86" t="str">
        <f>"Week "&amp;(AO6-($E$4-WEEKDAY($E$4,1)+2))/7+1</f>
        <v>Week 5</v>
      </c>
      <c r="AP4" s="87"/>
      <c r="AQ4" s="87"/>
      <c r="AR4" s="87"/>
      <c r="AS4" s="87"/>
      <c r="AT4" s="87"/>
      <c r="AU4" s="88"/>
      <c r="AV4" s="86" t="str">
        <f>"Week "&amp;(AV6-($E$4-WEEKDAY($E$4,1)+2))/7+1</f>
        <v>Week 6</v>
      </c>
      <c r="AW4" s="87"/>
      <c r="AX4" s="87"/>
      <c r="AY4" s="87"/>
      <c r="AZ4" s="87"/>
      <c r="BA4" s="87"/>
      <c r="BB4" s="88"/>
      <c r="BC4" s="86" t="str">
        <f>"Week "&amp;(BC6-($E$4-WEEKDAY($E$4,1)+2))/7+1</f>
        <v>Week 7</v>
      </c>
      <c r="BD4" s="87"/>
      <c r="BE4" s="87"/>
      <c r="BF4" s="87"/>
      <c r="BG4" s="87"/>
      <c r="BH4" s="87"/>
      <c r="BI4" s="88"/>
      <c r="BJ4" s="86" t="str">
        <f>"Week "&amp;(BJ6-($E$4-WEEKDAY($E$4,1)+2))/7+1</f>
        <v>Week 8</v>
      </c>
      <c r="BK4" s="87"/>
      <c r="BL4" s="87"/>
      <c r="BM4" s="87"/>
      <c r="BN4" s="87"/>
      <c r="BO4" s="87"/>
      <c r="BP4" s="88"/>
    </row>
    <row r="5" spans="1:68" ht="17.25" customHeight="1" x14ac:dyDescent="0.2">
      <c r="C5" s="60"/>
      <c r="D5" s="64" t="s">
        <v>13</v>
      </c>
      <c r="E5" s="93"/>
      <c r="F5" s="93"/>
      <c r="G5" s="93"/>
      <c r="H5" s="63"/>
      <c r="I5" s="63"/>
      <c r="J5" s="63"/>
      <c r="K5" s="63"/>
      <c r="L5" s="15"/>
      <c r="M5" s="89">
        <f>M6</f>
        <v>44963</v>
      </c>
      <c r="N5" s="90"/>
      <c r="O5" s="90"/>
      <c r="P5" s="90"/>
      <c r="Q5" s="90"/>
      <c r="R5" s="90"/>
      <c r="S5" s="91"/>
      <c r="T5" s="89">
        <f>T6</f>
        <v>44970</v>
      </c>
      <c r="U5" s="90"/>
      <c r="V5" s="90"/>
      <c r="W5" s="90"/>
      <c r="X5" s="90"/>
      <c r="Y5" s="90"/>
      <c r="Z5" s="91"/>
      <c r="AA5" s="89">
        <f>AA6</f>
        <v>44977</v>
      </c>
      <c r="AB5" s="90"/>
      <c r="AC5" s="90"/>
      <c r="AD5" s="90"/>
      <c r="AE5" s="90"/>
      <c r="AF5" s="90"/>
      <c r="AG5" s="91"/>
      <c r="AH5" s="89">
        <f>AH6</f>
        <v>44984</v>
      </c>
      <c r="AI5" s="90"/>
      <c r="AJ5" s="90"/>
      <c r="AK5" s="90"/>
      <c r="AL5" s="90"/>
      <c r="AM5" s="90"/>
      <c r="AN5" s="91"/>
      <c r="AO5" s="89">
        <f>AO6</f>
        <v>44991</v>
      </c>
      <c r="AP5" s="90"/>
      <c r="AQ5" s="90"/>
      <c r="AR5" s="90"/>
      <c r="AS5" s="90"/>
      <c r="AT5" s="90"/>
      <c r="AU5" s="91"/>
      <c r="AV5" s="89">
        <f>AV6</f>
        <v>44998</v>
      </c>
      <c r="AW5" s="90"/>
      <c r="AX5" s="90"/>
      <c r="AY5" s="90"/>
      <c r="AZ5" s="90"/>
      <c r="BA5" s="90"/>
      <c r="BB5" s="91"/>
      <c r="BC5" s="89">
        <f>BC6</f>
        <v>45005</v>
      </c>
      <c r="BD5" s="90"/>
      <c r="BE5" s="90"/>
      <c r="BF5" s="90"/>
      <c r="BG5" s="90"/>
      <c r="BH5" s="90"/>
      <c r="BI5" s="91"/>
      <c r="BJ5" s="89">
        <f>BJ6</f>
        <v>45012</v>
      </c>
      <c r="BK5" s="90"/>
      <c r="BL5" s="90"/>
      <c r="BM5" s="90"/>
      <c r="BN5" s="90"/>
      <c r="BO5" s="90"/>
      <c r="BP5" s="91"/>
    </row>
    <row r="6" spans="1:68" x14ac:dyDescent="0.2">
      <c r="C6" s="14"/>
      <c r="D6" s="15"/>
      <c r="E6" s="15"/>
      <c r="F6" s="16"/>
      <c r="G6" s="15"/>
      <c r="H6" s="15"/>
      <c r="I6" s="15"/>
      <c r="J6" s="15"/>
      <c r="K6" s="15"/>
      <c r="L6" s="15"/>
      <c r="M6" s="45">
        <f>E4-WEEKDAY(E4,1)+2+7*(J4-1)</f>
        <v>44963</v>
      </c>
      <c r="N6" s="36">
        <f t="shared" ref="N6:AS6" si="0">M6+1</f>
        <v>44964</v>
      </c>
      <c r="O6" s="36">
        <f t="shared" si="0"/>
        <v>44965</v>
      </c>
      <c r="P6" s="36">
        <f t="shared" si="0"/>
        <v>44966</v>
      </c>
      <c r="Q6" s="36">
        <f t="shared" si="0"/>
        <v>44967</v>
      </c>
      <c r="R6" s="36">
        <f t="shared" si="0"/>
        <v>44968</v>
      </c>
      <c r="S6" s="46">
        <f t="shared" si="0"/>
        <v>44969</v>
      </c>
      <c r="T6" s="45">
        <f t="shared" si="0"/>
        <v>44970</v>
      </c>
      <c r="U6" s="36">
        <f t="shared" si="0"/>
        <v>44971</v>
      </c>
      <c r="V6" s="36">
        <f t="shared" si="0"/>
        <v>44972</v>
      </c>
      <c r="W6" s="36">
        <f t="shared" si="0"/>
        <v>44973</v>
      </c>
      <c r="X6" s="36">
        <f t="shared" si="0"/>
        <v>44974</v>
      </c>
      <c r="Y6" s="36">
        <f t="shared" si="0"/>
        <v>44975</v>
      </c>
      <c r="Z6" s="46">
        <f t="shared" si="0"/>
        <v>44976</v>
      </c>
      <c r="AA6" s="45">
        <f t="shared" si="0"/>
        <v>44977</v>
      </c>
      <c r="AB6" s="36">
        <f t="shared" si="0"/>
        <v>44978</v>
      </c>
      <c r="AC6" s="36">
        <f t="shared" si="0"/>
        <v>44979</v>
      </c>
      <c r="AD6" s="36">
        <f t="shared" si="0"/>
        <v>44980</v>
      </c>
      <c r="AE6" s="36">
        <f t="shared" si="0"/>
        <v>44981</v>
      </c>
      <c r="AF6" s="36">
        <f t="shared" si="0"/>
        <v>44982</v>
      </c>
      <c r="AG6" s="46">
        <f t="shared" si="0"/>
        <v>44983</v>
      </c>
      <c r="AH6" s="45">
        <f t="shared" si="0"/>
        <v>44984</v>
      </c>
      <c r="AI6" s="36">
        <f t="shared" si="0"/>
        <v>44985</v>
      </c>
      <c r="AJ6" s="36">
        <f t="shared" si="0"/>
        <v>44986</v>
      </c>
      <c r="AK6" s="36">
        <f t="shared" si="0"/>
        <v>44987</v>
      </c>
      <c r="AL6" s="36">
        <f t="shared" si="0"/>
        <v>44988</v>
      </c>
      <c r="AM6" s="36">
        <f t="shared" si="0"/>
        <v>44989</v>
      </c>
      <c r="AN6" s="46">
        <f t="shared" si="0"/>
        <v>44990</v>
      </c>
      <c r="AO6" s="45">
        <f t="shared" si="0"/>
        <v>44991</v>
      </c>
      <c r="AP6" s="36">
        <f t="shared" si="0"/>
        <v>44992</v>
      </c>
      <c r="AQ6" s="36">
        <f t="shared" si="0"/>
        <v>44993</v>
      </c>
      <c r="AR6" s="36">
        <f t="shared" si="0"/>
        <v>44994</v>
      </c>
      <c r="AS6" s="36">
        <f t="shared" si="0"/>
        <v>44995</v>
      </c>
      <c r="AT6" s="36">
        <f t="shared" ref="AT6:BP6" si="1">AS6+1</f>
        <v>44996</v>
      </c>
      <c r="AU6" s="46">
        <f t="shared" si="1"/>
        <v>44997</v>
      </c>
      <c r="AV6" s="45">
        <f t="shared" si="1"/>
        <v>44998</v>
      </c>
      <c r="AW6" s="36">
        <f t="shared" si="1"/>
        <v>44999</v>
      </c>
      <c r="AX6" s="36">
        <f t="shared" si="1"/>
        <v>45000</v>
      </c>
      <c r="AY6" s="36">
        <f t="shared" si="1"/>
        <v>45001</v>
      </c>
      <c r="AZ6" s="36">
        <f t="shared" si="1"/>
        <v>45002</v>
      </c>
      <c r="BA6" s="36">
        <f t="shared" si="1"/>
        <v>45003</v>
      </c>
      <c r="BB6" s="46">
        <f t="shared" si="1"/>
        <v>45004</v>
      </c>
      <c r="BC6" s="45">
        <f t="shared" si="1"/>
        <v>45005</v>
      </c>
      <c r="BD6" s="36">
        <f t="shared" si="1"/>
        <v>45006</v>
      </c>
      <c r="BE6" s="36">
        <f t="shared" si="1"/>
        <v>45007</v>
      </c>
      <c r="BF6" s="36">
        <f t="shared" si="1"/>
        <v>45008</v>
      </c>
      <c r="BG6" s="36">
        <f t="shared" si="1"/>
        <v>45009</v>
      </c>
      <c r="BH6" s="36">
        <f t="shared" si="1"/>
        <v>45010</v>
      </c>
      <c r="BI6" s="46">
        <f t="shared" si="1"/>
        <v>45011</v>
      </c>
      <c r="BJ6" s="45">
        <f t="shared" si="1"/>
        <v>45012</v>
      </c>
      <c r="BK6" s="36">
        <f t="shared" si="1"/>
        <v>45013</v>
      </c>
      <c r="BL6" s="36">
        <f t="shared" si="1"/>
        <v>45014</v>
      </c>
      <c r="BM6" s="36">
        <f t="shared" si="1"/>
        <v>45015</v>
      </c>
      <c r="BN6" s="36">
        <f t="shared" si="1"/>
        <v>45016</v>
      </c>
      <c r="BO6" s="36">
        <f t="shared" si="1"/>
        <v>45017</v>
      </c>
      <c r="BP6" s="46">
        <f t="shared" si="1"/>
        <v>45018</v>
      </c>
    </row>
    <row r="7" spans="1:68" s="74" customFormat="1" ht="24.75" thickBot="1" x14ac:dyDescent="0.25">
      <c r="A7" s="74" t="s">
        <v>45</v>
      </c>
      <c r="B7" s="74" t="s">
        <v>46</v>
      </c>
      <c r="C7" s="66" t="s">
        <v>1</v>
      </c>
      <c r="D7" s="67" t="s">
        <v>3</v>
      </c>
      <c r="E7" s="68" t="s">
        <v>4</v>
      </c>
      <c r="F7" s="69" t="s">
        <v>10</v>
      </c>
      <c r="G7" s="70" t="s">
        <v>5</v>
      </c>
      <c r="H7" s="70" t="s">
        <v>6</v>
      </c>
      <c r="I7" s="68" t="s">
        <v>7</v>
      </c>
      <c r="J7" s="68" t="s">
        <v>8</v>
      </c>
      <c r="K7" s="68" t="s">
        <v>9</v>
      </c>
      <c r="L7" s="68"/>
      <c r="M7" s="71" t="str">
        <f t="shared" ref="M7:AR7" si="2">CHOOSE(WEEKDAY(M6,1),"S","M","T","W","T","F","S")</f>
        <v>M</v>
      </c>
      <c r="N7" s="72" t="str">
        <f t="shared" si="2"/>
        <v>T</v>
      </c>
      <c r="O7" s="72" t="str">
        <f t="shared" si="2"/>
        <v>W</v>
      </c>
      <c r="P7" s="72" t="str">
        <f t="shared" si="2"/>
        <v>T</v>
      </c>
      <c r="Q7" s="72" t="str">
        <f t="shared" si="2"/>
        <v>F</v>
      </c>
      <c r="R7" s="72" t="str">
        <f t="shared" si="2"/>
        <v>S</v>
      </c>
      <c r="S7" s="73" t="str">
        <f t="shared" si="2"/>
        <v>S</v>
      </c>
      <c r="T7" s="71" t="str">
        <f t="shared" si="2"/>
        <v>M</v>
      </c>
      <c r="U7" s="72" t="str">
        <f t="shared" si="2"/>
        <v>T</v>
      </c>
      <c r="V7" s="72" t="str">
        <f t="shared" si="2"/>
        <v>W</v>
      </c>
      <c r="W7" s="72" t="str">
        <f t="shared" si="2"/>
        <v>T</v>
      </c>
      <c r="X7" s="72" t="str">
        <f t="shared" si="2"/>
        <v>F</v>
      </c>
      <c r="Y7" s="72" t="str">
        <f t="shared" si="2"/>
        <v>S</v>
      </c>
      <c r="Z7" s="73" t="str">
        <f t="shared" si="2"/>
        <v>S</v>
      </c>
      <c r="AA7" s="71" t="str">
        <f t="shared" si="2"/>
        <v>M</v>
      </c>
      <c r="AB7" s="72" t="str">
        <f t="shared" si="2"/>
        <v>T</v>
      </c>
      <c r="AC7" s="72" t="str">
        <f t="shared" si="2"/>
        <v>W</v>
      </c>
      <c r="AD7" s="72" t="str">
        <f t="shared" si="2"/>
        <v>T</v>
      </c>
      <c r="AE7" s="72" t="str">
        <f t="shared" si="2"/>
        <v>F</v>
      </c>
      <c r="AF7" s="72" t="str">
        <f t="shared" si="2"/>
        <v>S</v>
      </c>
      <c r="AG7" s="73" t="str">
        <f t="shared" si="2"/>
        <v>S</v>
      </c>
      <c r="AH7" s="71" t="str">
        <f t="shared" si="2"/>
        <v>M</v>
      </c>
      <c r="AI7" s="72" t="str">
        <f t="shared" si="2"/>
        <v>T</v>
      </c>
      <c r="AJ7" s="72" t="str">
        <f t="shared" si="2"/>
        <v>W</v>
      </c>
      <c r="AK7" s="72" t="str">
        <f t="shared" si="2"/>
        <v>T</v>
      </c>
      <c r="AL7" s="72" t="str">
        <f t="shared" si="2"/>
        <v>F</v>
      </c>
      <c r="AM7" s="72" t="str">
        <f t="shared" si="2"/>
        <v>S</v>
      </c>
      <c r="AN7" s="73" t="str">
        <f t="shared" si="2"/>
        <v>S</v>
      </c>
      <c r="AO7" s="71" t="str">
        <f t="shared" si="2"/>
        <v>M</v>
      </c>
      <c r="AP7" s="72" t="str">
        <f t="shared" si="2"/>
        <v>T</v>
      </c>
      <c r="AQ7" s="72" t="str">
        <f t="shared" si="2"/>
        <v>W</v>
      </c>
      <c r="AR7" s="72" t="str">
        <f t="shared" si="2"/>
        <v>T</v>
      </c>
      <c r="AS7" s="72" t="str">
        <f t="shared" ref="AS7:BP7" si="3">CHOOSE(WEEKDAY(AS6,1),"S","M","T","W","T","F","S")</f>
        <v>F</v>
      </c>
      <c r="AT7" s="72" t="str">
        <f t="shared" si="3"/>
        <v>S</v>
      </c>
      <c r="AU7" s="73" t="str">
        <f t="shared" si="3"/>
        <v>S</v>
      </c>
      <c r="AV7" s="71" t="str">
        <f t="shared" si="3"/>
        <v>M</v>
      </c>
      <c r="AW7" s="72" t="str">
        <f t="shared" si="3"/>
        <v>T</v>
      </c>
      <c r="AX7" s="72" t="str">
        <f t="shared" si="3"/>
        <v>W</v>
      </c>
      <c r="AY7" s="72" t="str">
        <f t="shared" si="3"/>
        <v>T</v>
      </c>
      <c r="AZ7" s="72" t="str">
        <f t="shared" si="3"/>
        <v>F</v>
      </c>
      <c r="BA7" s="72" t="str">
        <f t="shared" si="3"/>
        <v>S</v>
      </c>
      <c r="BB7" s="73" t="str">
        <f t="shared" si="3"/>
        <v>S</v>
      </c>
      <c r="BC7" s="71" t="str">
        <f t="shared" si="3"/>
        <v>M</v>
      </c>
      <c r="BD7" s="72" t="str">
        <f t="shared" si="3"/>
        <v>T</v>
      </c>
      <c r="BE7" s="72" t="str">
        <f t="shared" si="3"/>
        <v>W</v>
      </c>
      <c r="BF7" s="72" t="str">
        <f t="shared" si="3"/>
        <v>T</v>
      </c>
      <c r="BG7" s="72" t="str">
        <f t="shared" si="3"/>
        <v>F</v>
      </c>
      <c r="BH7" s="72" t="str">
        <f t="shared" si="3"/>
        <v>S</v>
      </c>
      <c r="BI7" s="73" t="str">
        <f t="shared" si="3"/>
        <v>S</v>
      </c>
      <c r="BJ7" s="71" t="str">
        <f t="shared" si="3"/>
        <v>M</v>
      </c>
      <c r="BK7" s="72" t="str">
        <f t="shared" si="3"/>
        <v>T</v>
      </c>
      <c r="BL7" s="72" t="str">
        <f t="shared" si="3"/>
        <v>W</v>
      </c>
      <c r="BM7" s="72" t="str">
        <f t="shared" si="3"/>
        <v>T</v>
      </c>
      <c r="BN7" s="72" t="str">
        <f t="shared" si="3"/>
        <v>F</v>
      </c>
      <c r="BO7" s="72" t="str">
        <f t="shared" si="3"/>
        <v>S</v>
      </c>
      <c r="BP7" s="73" t="str">
        <f t="shared" si="3"/>
        <v>S</v>
      </c>
    </row>
    <row r="8" spans="1:68" s="20" customFormat="1" ht="18" x14ac:dyDescent="0.2">
      <c r="A8" s="39"/>
      <c r="B8" s="39"/>
      <c r="C8" s="37" t="str">
        <f>IF(ISERROR(VALUE(SUBSTITUTE(prevWBS,".",""))),"1",IF(ISERROR(FIND("`",SUBSTITUTE(prevWBS,".","`",1))),TEXT(VALUE(prevWBS)+1,"#"),TEXT(VALUE(LEFT(prevWBS,FIND("`",SUBSTITUTE(prevWBS,".","`",1))-1))+1,"#")))</f>
        <v>1</v>
      </c>
      <c r="D8" s="38" t="s">
        <v>17</v>
      </c>
      <c r="E8" s="39"/>
      <c r="F8" s="40"/>
      <c r="G8" s="41"/>
      <c r="H8" s="65"/>
      <c r="I8" s="42"/>
      <c r="J8" s="43"/>
      <c r="K8" s="44" t="str">
        <f t="shared" ref="K8:K39" si="4">IF(OR(H8=0,G8=0)," - ",NETWORKDAYS(G8,H8))</f>
        <v xml:space="preserve"> - </v>
      </c>
      <c r="L8" s="47"/>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row>
    <row r="9" spans="1:68" s="26" customFormat="1" ht="18" x14ac:dyDescent="0.2">
      <c r="C9" s="25" t="str">
        <f t="shared" ref="C9:C17" si="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D9" s="76" t="s">
        <v>2</v>
      </c>
      <c r="F9" s="77"/>
      <c r="G9" s="53"/>
      <c r="H9" s="54"/>
      <c r="I9" s="27"/>
      <c r="J9" s="28">
        <v>1</v>
      </c>
      <c r="K9" s="29" t="str">
        <f t="shared" si="4"/>
        <v xml:space="preserve"> - </v>
      </c>
      <c r="L9" s="48"/>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row>
    <row r="10" spans="1:68" s="26" customFormat="1" ht="18" x14ac:dyDescent="0.2">
      <c r="C10" s="25" t="str">
        <f t="shared" si="5"/>
        <v>1.2</v>
      </c>
      <c r="D10" s="76" t="s">
        <v>2</v>
      </c>
      <c r="F10" s="77"/>
      <c r="G10" s="53"/>
      <c r="H10" s="54"/>
      <c r="I10" s="27"/>
      <c r="J10" s="28">
        <v>0.6</v>
      </c>
      <c r="K10" s="29" t="str">
        <f t="shared" si="4"/>
        <v xml:space="preserve"> - </v>
      </c>
      <c r="L10" s="48"/>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row>
    <row r="11" spans="1:68" s="26" customFormat="1" ht="18" x14ac:dyDescent="0.2">
      <c r="C11" s="25" t="str">
        <f t="shared" si="5"/>
        <v>1.3</v>
      </c>
      <c r="D11" s="76" t="s">
        <v>2</v>
      </c>
      <c r="F11" s="77"/>
      <c r="G11" s="53"/>
      <c r="H11" s="54"/>
      <c r="I11" s="27"/>
      <c r="J11" s="28">
        <v>0</v>
      </c>
      <c r="K11" s="29" t="str">
        <f t="shared" si="4"/>
        <v xml:space="preserve"> - </v>
      </c>
      <c r="L11" s="48"/>
      <c r="M11" s="57"/>
      <c r="N11" s="57"/>
      <c r="O11" s="58"/>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row>
    <row r="12" spans="1:68" s="26" customFormat="1" ht="18" x14ac:dyDescent="0.2">
      <c r="C12" s="25" t="str">
        <f t="shared" si="5"/>
        <v>1.4</v>
      </c>
      <c r="D12" s="76" t="s">
        <v>2</v>
      </c>
      <c r="F12" s="77"/>
      <c r="G12" s="53"/>
      <c r="H12" s="54"/>
      <c r="I12" s="27"/>
      <c r="J12" s="28">
        <v>0.75</v>
      </c>
      <c r="K12" s="29" t="str">
        <f t="shared" si="4"/>
        <v xml:space="preserve"> - </v>
      </c>
      <c r="L12" s="48"/>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row>
    <row r="13" spans="1:68" s="26" customFormat="1" ht="18" x14ac:dyDescent="0.2">
      <c r="C13" s="25"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1.4.1</v>
      </c>
      <c r="D13" s="78" t="s">
        <v>15</v>
      </c>
      <c r="F13" s="77"/>
      <c r="G13" s="53"/>
      <c r="H13" s="54"/>
      <c r="I13" s="27"/>
      <c r="J13" s="28">
        <v>0.5</v>
      </c>
      <c r="K13" s="29" t="str">
        <f t="shared" si="4"/>
        <v xml:space="preserve"> - </v>
      </c>
      <c r="L13" s="48"/>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row>
    <row r="14" spans="1:68" s="26" customFormat="1" ht="18" x14ac:dyDescent="0.2">
      <c r="C14" s="25"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1.4.2</v>
      </c>
      <c r="D14" s="78" t="s">
        <v>15</v>
      </c>
      <c r="F14" s="77"/>
      <c r="G14" s="53"/>
      <c r="H14" s="54"/>
      <c r="I14" s="27"/>
      <c r="J14" s="28">
        <v>0.5</v>
      </c>
      <c r="K14" s="29" t="str">
        <f t="shared" si="4"/>
        <v xml:space="preserve"> - </v>
      </c>
      <c r="L14" s="48"/>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row>
    <row r="15" spans="1:68" s="26" customFormat="1" ht="18" x14ac:dyDescent="0.2">
      <c r="C15" s="25" t="str">
        <f t="shared" si="5"/>
        <v>1.5</v>
      </c>
      <c r="D15" s="76" t="s">
        <v>2</v>
      </c>
      <c r="F15" s="77"/>
      <c r="G15" s="53"/>
      <c r="H15" s="54"/>
      <c r="I15" s="27"/>
      <c r="J15" s="28">
        <v>0</v>
      </c>
      <c r="K15" s="29" t="str">
        <f t="shared" si="4"/>
        <v xml:space="preserve"> - </v>
      </c>
      <c r="L15" s="48"/>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row>
    <row r="16" spans="1:68" s="26" customFormat="1" ht="18" x14ac:dyDescent="0.2">
      <c r="C16" s="25" t="str">
        <f t="shared" si="5"/>
        <v>1.6</v>
      </c>
      <c r="D16" s="76" t="s">
        <v>2</v>
      </c>
      <c r="F16" s="77"/>
      <c r="G16" s="53"/>
      <c r="H16" s="54"/>
      <c r="I16" s="27"/>
      <c r="J16" s="28">
        <v>0</v>
      </c>
      <c r="K16" s="29" t="str">
        <f t="shared" si="4"/>
        <v xml:space="preserve"> - </v>
      </c>
      <c r="L16" s="48"/>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row>
    <row r="17" spans="3:68" s="26" customFormat="1" ht="18" x14ac:dyDescent="0.2">
      <c r="C17" s="25" t="str">
        <f t="shared" si="5"/>
        <v>1.7</v>
      </c>
      <c r="D17" s="76" t="s">
        <v>2</v>
      </c>
      <c r="F17" s="77"/>
      <c r="G17" s="53"/>
      <c r="H17" s="54"/>
      <c r="I17" s="27"/>
      <c r="J17" s="28">
        <v>0</v>
      </c>
      <c r="K17" s="29" t="str">
        <f t="shared" si="4"/>
        <v xml:space="preserve"> - </v>
      </c>
      <c r="L17" s="48"/>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row>
    <row r="18" spans="3:68" s="20" customFormat="1" ht="18" x14ac:dyDescent="0.2">
      <c r="C18" s="18" t="str">
        <f>IF(ISERROR(VALUE(SUBSTITUTE(prevWBS,".",""))),"1",IF(ISERROR(FIND("`",SUBSTITUTE(prevWBS,".","`",1))),TEXT(VALUE(prevWBS)+1,"#"),TEXT(VALUE(LEFT(prevWBS,FIND("`",SUBSTITUTE(prevWBS,".","`",1))-1))+1,"#")))</f>
        <v>2</v>
      </c>
      <c r="D18" s="19" t="s">
        <v>16</v>
      </c>
      <c r="F18" s="21"/>
      <c r="G18" s="55"/>
      <c r="H18" s="55"/>
      <c r="I18" s="22"/>
      <c r="J18" s="23"/>
      <c r="K18" s="24" t="str">
        <f t="shared" si="4"/>
        <v xml:space="preserve"> - </v>
      </c>
      <c r="L18" s="4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row>
    <row r="19" spans="3:68" s="26" customFormat="1" ht="18" x14ac:dyDescent="0.2">
      <c r="C19"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D19" s="76" t="s">
        <v>2</v>
      </c>
      <c r="F19" s="77"/>
      <c r="G19" s="53"/>
      <c r="H19" s="54"/>
      <c r="I19" s="27"/>
      <c r="J19" s="28">
        <v>0</v>
      </c>
      <c r="K19" s="29" t="str">
        <f t="shared" si="4"/>
        <v xml:space="preserve"> - </v>
      </c>
      <c r="L19" s="48"/>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row>
    <row r="20" spans="3:68" s="26" customFormat="1" ht="18" x14ac:dyDescent="0.2">
      <c r="C2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D20" s="76" t="s">
        <v>2</v>
      </c>
      <c r="F20" s="77"/>
      <c r="G20" s="53"/>
      <c r="H20" s="54"/>
      <c r="I20" s="27"/>
      <c r="J20" s="28">
        <v>0</v>
      </c>
      <c r="K20" s="29" t="str">
        <f t="shared" si="4"/>
        <v xml:space="preserve"> - </v>
      </c>
      <c r="L20" s="48"/>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row>
    <row r="21" spans="3:68" s="26" customFormat="1" ht="18" x14ac:dyDescent="0.2">
      <c r="C21"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D21" s="76" t="s">
        <v>2</v>
      </c>
      <c r="F21" s="77"/>
      <c r="G21" s="53"/>
      <c r="H21" s="54"/>
      <c r="I21" s="27"/>
      <c r="J21" s="28">
        <v>0</v>
      </c>
      <c r="K21" s="29" t="str">
        <f t="shared" si="4"/>
        <v xml:space="preserve"> - </v>
      </c>
      <c r="L21" s="48"/>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row>
    <row r="22" spans="3:68" s="26" customFormat="1" ht="18" x14ac:dyDescent="0.2">
      <c r="C22"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D22" s="76" t="s">
        <v>2</v>
      </c>
      <c r="F22" s="77"/>
      <c r="G22" s="53"/>
      <c r="H22" s="54"/>
      <c r="I22" s="27"/>
      <c r="J22" s="28">
        <v>0</v>
      </c>
      <c r="K22" s="29" t="str">
        <f t="shared" si="4"/>
        <v xml:space="preserve"> - </v>
      </c>
      <c r="L22" s="48"/>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row>
    <row r="23" spans="3:68" s="26" customFormat="1" ht="18" x14ac:dyDescent="0.2">
      <c r="C23" s="25" t="s">
        <v>25</v>
      </c>
      <c r="D23" s="76" t="s">
        <v>2</v>
      </c>
      <c r="F23" s="77"/>
      <c r="G23" s="53"/>
      <c r="H23" s="54"/>
      <c r="I23" s="27"/>
      <c r="J23" s="28"/>
      <c r="K23" s="29" t="str">
        <f t="shared" si="4"/>
        <v xml:space="preserve"> - </v>
      </c>
      <c r="L23" s="48"/>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row>
    <row r="24" spans="3:68" s="26" customFormat="1" ht="18" x14ac:dyDescent="0.2">
      <c r="C24"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2.6</v>
      </c>
      <c r="D24" s="76" t="s">
        <v>2</v>
      </c>
      <c r="F24" s="77"/>
      <c r="G24" s="53"/>
      <c r="H24" s="54"/>
      <c r="I24" s="27"/>
      <c r="J24" s="28">
        <v>0</v>
      </c>
      <c r="K24" s="29" t="str">
        <f t="shared" si="4"/>
        <v xml:space="preserve"> - </v>
      </c>
      <c r="L24" s="48"/>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row>
    <row r="25" spans="3:68" s="20" customFormat="1" ht="18" x14ac:dyDescent="0.2">
      <c r="C25" s="18" t="str">
        <f>IF(ISERROR(VALUE(SUBSTITUTE(prevWBS,".",""))),"1",IF(ISERROR(FIND("`",SUBSTITUTE(prevWBS,".","`",1))),TEXT(VALUE(prevWBS)+1,"#"),TEXT(VALUE(LEFT(prevWBS,FIND("`",SUBSTITUTE(prevWBS,".","`",1))-1))+1,"#")))</f>
        <v>3</v>
      </c>
      <c r="D25" s="19" t="s">
        <v>26</v>
      </c>
      <c r="F25" s="21"/>
      <c r="G25" s="55"/>
      <c r="H25" s="55"/>
      <c r="I25" s="22"/>
      <c r="J25" s="23"/>
      <c r="K25" s="24" t="str">
        <f t="shared" si="4"/>
        <v xml:space="preserve"> - </v>
      </c>
      <c r="L25" s="4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row>
    <row r="26" spans="3:68" s="26" customFormat="1" ht="18" x14ac:dyDescent="0.2">
      <c r="C26"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D26" s="76" t="s">
        <v>2</v>
      </c>
      <c r="F26" s="77"/>
      <c r="G26" s="53"/>
      <c r="H26" s="54"/>
      <c r="I26" s="27"/>
      <c r="J26" s="28">
        <v>0</v>
      </c>
      <c r="K26" s="29" t="str">
        <f t="shared" si="4"/>
        <v xml:space="preserve"> - </v>
      </c>
      <c r="L26" s="48"/>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row>
    <row r="27" spans="3:68" s="26" customFormat="1" ht="18" x14ac:dyDescent="0.2">
      <c r="C27"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D27" s="76" t="s">
        <v>2</v>
      </c>
      <c r="F27" s="77"/>
      <c r="G27" s="53"/>
      <c r="H27" s="54"/>
      <c r="I27" s="27"/>
      <c r="J27" s="28">
        <v>0</v>
      </c>
      <c r="K27" s="29" t="str">
        <f t="shared" si="4"/>
        <v xml:space="preserve"> - </v>
      </c>
      <c r="L27" s="48"/>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row>
    <row r="28" spans="3:68" s="26" customFormat="1" ht="18" x14ac:dyDescent="0.2">
      <c r="C28"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D28" s="76" t="s">
        <v>2</v>
      </c>
      <c r="F28" s="77"/>
      <c r="G28" s="53"/>
      <c r="H28" s="54"/>
      <c r="I28" s="27"/>
      <c r="J28" s="28">
        <v>0</v>
      </c>
      <c r="K28" s="29" t="str">
        <f t="shared" si="4"/>
        <v xml:space="preserve"> - </v>
      </c>
      <c r="L28" s="48"/>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row>
    <row r="29" spans="3:68" s="26" customFormat="1" ht="18" x14ac:dyDescent="0.2">
      <c r="C29"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D29" s="76" t="s">
        <v>2</v>
      </c>
      <c r="F29" s="77"/>
      <c r="G29" s="53"/>
      <c r="H29" s="54"/>
      <c r="I29" s="27"/>
      <c r="J29" s="28">
        <v>0</v>
      </c>
      <c r="K29" s="29" t="str">
        <f t="shared" si="4"/>
        <v xml:space="preserve"> - </v>
      </c>
      <c r="L29" s="48"/>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row>
    <row r="30" spans="3:68" s="26" customFormat="1" ht="18" x14ac:dyDescent="0.2">
      <c r="C3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3.5</v>
      </c>
      <c r="D30" s="76" t="s">
        <v>2</v>
      </c>
      <c r="F30" s="77"/>
      <c r="G30" s="53"/>
      <c r="H30" s="54"/>
      <c r="I30" s="27"/>
      <c r="J30" s="28">
        <v>0</v>
      </c>
      <c r="K30" s="29" t="str">
        <f t="shared" si="4"/>
        <v xml:space="preserve"> - </v>
      </c>
      <c r="L30" s="48"/>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row>
    <row r="31" spans="3:68" s="20" customFormat="1" ht="18" x14ac:dyDescent="0.2">
      <c r="C31" s="18" t="str">
        <f>IF(ISERROR(VALUE(SUBSTITUTE(prevWBS,".",""))),"1",IF(ISERROR(FIND("`",SUBSTITUTE(prevWBS,".","`",1))),TEXT(VALUE(prevWBS)+1,"#"),TEXT(VALUE(LEFT(prevWBS,FIND("`",SUBSTITUTE(prevWBS,".","`",1))-1))+1,"#")))</f>
        <v>4</v>
      </c>
      <c r="D31" s="19" t="s">
        <v>18</v>
      </c>
      <c r="F31" s="21"/>
      <c r="G31" s="55"/>
      <c r="H31" s="55"/>
      <c r="I31" s="22"/>
      <c r="J31" s="23"/>
      <c r="K31" s="24" t="str">
        <f t="shared" si="4"/>
        <v xml:space="preserve"> - </v>
      </c>
      <c r="L31" s="4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row>
    <row r="32" spans="3:68" s="26" customFormat="1" ht="18" x14ac:dyDescent="0.2">
      <c r="C32"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D32" s="76" t="s">
        <v>2</v>
      </c>
      <c r="F32" s="77"/>
      <c r="G32" s="53"/>
      <c r="H32" s="54"/>
      <c r="I32" s="27"/>
      <c r="J32" s="28">
        <v>0</v>
      </c>
      <c r="K32" s="29" t="str">
        <f t="shared" si="4"/>
        <v xml:space="preserve"> - </v>
      </c>
      <c r="L32" s="48"/>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row>
    <row r="33" spans="3:68" s="26" customFormat="1" ht="18" x14ac:dyDescent="0.2">
      <c r="C33"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D33" s="76" t="s">
        <v>2</v>
      </c>
      <c r="F33" s="77"/>
      <c r="G33" s="53"/>
      <c r="H33" s="54"/>
      <c r="I33" s="27"/>
      <c r="J33" s="28">
        <v>0</v>
      </c>
      <c r="K33" s="29" t="str">
        <f t="shared" si="4"/>
        <v xml:space="preserve"> - </v>
      </c>
      <c r="L33" s="48"/>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row>
    <row r="34" spans="3:68" s="26" customFormat="1" ht="18" x14ac:dyDescent="0.2">
      <c r="C34"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D34" s="76" t="s">
        <v>2</v>
      </c>
      <c r="F34" s="77"/>
      <c r="G34" s="53"/>
      <c r="H34" s="54"/>
      <c r="I34" s="27"/>
      <c r="J34" s="28">
        <v>0</v>
      </c>
      <c r="K34" s="29" t="str">
        <f t="shared" si="4"/>
        <v xml:space="preserve"> - </v>
      </c>
      <c r="L34" s="48"/>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row>
    <row r="35" spans="3:68" s="26" customFormat="1" ht="18" x14ac:dyDescent="0.2">
      <c r="C35"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4.4</v>
      </c>
      <c r="D35" s="76" t="s">
        <v>2</v>
      </c>
      <c r="F35" s="77"/>
      <c r="G35" s="53"/>
      <c r="H35" s="54"/>
      <c r="I35" s="27"/>
      <c r="J35" s="28">
        <v>0</v>
      </c>
      <c r="K35" s="29" t="str">
        <f t="shared" si="4"/>
        <v xml:space="preserve"> - </v>
      </c>
      <c r="L35" s="48"/>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row>
    <row r="36" spans="3:68" s="26" customFormat="1" ht="18" x14ac:dyDescent="0.2">
      <c r="C36"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4.5</v>
      </c>
      <c r="D36" s="76" t="s">
        <v>2</v>
      </c>
      <c r="F36" s="77"/>
      <c r="G36" s="53"/>
      <c r="H36" s="54"/>
      <c r="I36" s="27"/>
      <c r="J36" s="28">
        <v>0</v>
      </c>
      <c r="K36" s="29" t="str">
        <f t="shared" si="4"/>
        <v xml:space="preserve"> - </v>
      </c>
      <c r="L36" s="48"/>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row>
    <row r="37" spans="3:68" s="31" customFormat="1" ht="18" x14ac:dyDescent="0.2">
      <c r="C37" s="18" t="str">
        <f>IF(ISERROR(VALUE(SUBSTITUTE(prevWBS,".",""))),"1",IF(ISERROR(FIND("`",SUBSTITUTE(prevWBS,".","`",1))),TEXT(VALUE(prevWBS)+1,"#"),TEXT(VALUE(LEFT(prevWBS,FIND("`",SUBSTITUTE(prevWBS,".","`",1))-1))+1,"#")))</f>
        <v>5</v>
      </c>
      <c r="D37" s="19" t="s">
        <v>19</v>
      </c>
      <c r="E37" s="20"/>
      <c r="F37" s="21"/>
      <c r="G37" s="55"/>
      <c r="H37" s="55"/>
      <c r="I37" s="22"/>
      <c r="J37" s="23"/>
      <c r="K37" s="30" t="str">
        <f t="shared" si="4"/>
        <v xml:space="preserve"> - </v>
      </c>
      <c r="L37" s="50"/>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row>
    <row r="38" spans="3:68" s="31" customFormat="1" ht="18" x14ac:dyDescent="0.2">
      <c r="C38"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5.1</v>
      </c>
      <c r="D38" s="76" t="s">
        <v>2</v>
      </c>
      <c r="E38" s="26"/>
      <c r="F38" s="77"/>
      <c r="G38" s="53"/>
      <c r="H38" s="54"/>
      <c r="I38" s="27"/>
      <c r="J38" s="28">
        <v>0</v>
      </c>
      <c r="K38" s="30" t="str">
        <f t="shared" si="4"/>
        <v xml:space="preserve"> - </v>
      </c>
      <c r="L38" s="50"/>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row>
    <row r="39" spans="3:68" s="33" customFormat="1" ht="18" x14ac:dyDescent="0.2">
      <c r="C39"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5.2</v>
      </c>
      <c r="D39" s="76" t="s">
        <v>2</v>
      </c>
      <c r="E39" s="26"/>
      <c r="F39" s="77"/>
      <c r="G39" s="53"/>
      <c r="H39" s="54"/>
      <c r="I39" s="27"/>
      <c r="J39" s="28">
        <v>0</v>
      </c>
      <c r="K39" s="32" t="str">
        <f t="shared" si="4"/>
        <v xml:space="preserve"> - </v>
      </c>
      <c r="L39" s="51"/>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row>
    <row r="40" spans="3:68" s="31" customFormat="1" ht="18" x14ac:dyDescent="0.2">
      <c r="C4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5.3</v>
      </c>
      <c r="D40" s="76" t="s">
        <v>2</v>
      </c>
      <c r="E40" s="26"/>
      <c r="F40" s="77"/>
      <c r="G40" s="53"/>
      <c r="H40" s="54"/>
      <c r="I40" s="27"/>
      <c r="J40" s="28">
        <v>0</v>
      </c>
      <c r="K40" s="34"/>
      <c r="L40" s="51"/>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row>
    <row r="41" spans="3:68" s="31" customFormat="1" ht="18" x14ac:dyDescent="0.2">
      <c r="C41"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5.4</v>
      </c>
      <c r="D41" s="76" t="s">
        <v>2</v>
      </c>
      <c r="E41" s="26"/>
      <c r="F41" s="77"/>
      <c r="G41" s="53"/>
      <c r="H41" s="54"/>
      <c r="I41" s="27"/>
      <c r="J41" s="28">
        <v>0</v>
      </c>
      <c r="K41" s="35" t="str">
        <f>IF(OR(H41=0,G41=0)," - ",NETWORKDAYS(G41,H41))</f>
        <v xml:space="preserve"> - </v>
      </c>
      <c r="L41" s="52"/>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row>
    <row r="42" spans="3:68" s="31" customFormat="1" ht="18" x14ac:dyDescent="0.2">
      <c r="C42"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5.5</v>
      </c>
      <c r="D42" s="76" t="s">
        <v>2</v>
      </c>
      <c r="E42" s="26"/>
      <c r="F42" s="77"/>
      <c r="G42" s="53"/>
      <c r="H42" s="54"/>
      <c r="I42" s="27"/>
      <c r="J42" s="28">
        <v>0</v>
      </c>
      <c r="K42" s="35" t="str">
        <f t="shared" ref="K42:K47" si="6">IF(OR(H42=0,G42=0)," - ",NETWORKDAYS(G42,H42))</f>
        <v xml:space="preserve"> - </v>
      </c>
      <c r="L42" s="52"/>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row>
    <row r="43" spans="3:68" s="31" customFormat="1" ht="18" x14ac:dyDescent="0.2">
      <c r="C43" s="18" t="str">
        <f>IF(ISERROR(VALUE(SUBSTITUTE(prevWBS,".",""))),"1",IF(ISERROR(FIND("`",SUBSTITUTE(prevWBS,".","`",1))),TEXT(VALUE(prevWBS)+1,"#"),TEXT(VALUE(LEFT(prevWBS,FIND("`",SUBSTITUTE(prevWBS,".","`",1))-1))+1,"#")))</f>
        <v>6</v>
      </c>
      <c r="D43" s="19" t="s">
        <v>20</v>
      </c>
      <c r="E43" s="20"/>
      <c r="F43" s="21"/>
      <c r="G43" s="55"/>
      <c r="H43" s="55"/>
      <c r="I43" s="22"/>
      <c r="J43" s="23"/>
      <c r="K43" s="35" t="str">
        <f t="shared" si="6"/>
        <v xml:space="preserve"> - </v>
      </c>
      <c r="L43" s="52"/>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row>
    <row r="44" spans="3:68" s="31" customFormat="1" ht="18" x14ac:dyDescent="0.2">
      <c r="C44"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6.1</v>
      </c>
      <c r="D44" s="76" t="s">
        <v>2</v>
      </c>
      <c r="E44" s="26"/>
      <c r="F44" s="77"/>
      <c r="G44" s="53"/>
      <c r="H44" s="54"/>
      <c r="I44" s="27"/>
      <c r="J44" s="28">
        <v>0</v>
      </c>
      <c r="K44" s="35" t="str">
        <f t="shared" si="6"/>
        <v xml:space="preserve"> - </v>
      </c>
      <c r="L44" s="52"/>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row>
    <row r="45" spans="3:68" s="10" customFormat="1" x14ac:dyDescent="0.2">
      <c r="C45"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6.2</v>
      </c>
      <c r="D45" s="76" t="s">
        <v>2</v>
      </c>
      <c r="E45" s="26"/>
      <c r="F45" s="77"/>
      <c r="G45" s="53"/>
      <c r="H45" s="54"/>
      <c r="I45" s="27"/>
      <c r="J45" s="28">
        <v>0</v>
      </c>
      <c r="K45" s="9" t="str">
        <f t="shared" si="6"/>
        <v xml:space="preserve"> - </v>
      </c>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row>
    <row r="46" spans="3:68" x14ac:dyDescent="0.2">
      <c r="C46"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6.3</v>
      </c>
      <c r="D46" s="76" t="s">
        <v>2</v>
      </c>
      <c r="E46" s="26"/>
      <c r="F46" s="77"/>
      <c r="G46" s="53"/>
      <c r="H46" s="54"/>
      <c r="I46" s="27"/>
      <c r="J46" s="28">
        <v>0</v>
      </c>
      <c r="K46" s="82" t="str">
        <f t="shared" si="6"/>
        <v xml:space="preserve"> - </v>
      </c>
    </row>
    <row r="47" spans="3:68" x14ac:dyDescent="0.2">
      <c r="C47"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6.4</v>
      </c>
      <c r="D47" s="76" t="s">
        <v>2</v>
      </c>
      <c r="E47" s="26"/>
      <c r="F47" s="77"/>
      <c r="G47" s="53"/>
      <c r="H47" s="54"/>
      <c r="I47" s="27"/>
      <c r="J47" s="28">
        <v>0</v>
      </c>
      <c r="K47" s="82" t="str">
        <f t="shared" si="6"/>
        <v xml:space="preserve"> - </v>
      </c>
    </row>
    <row r="48" spans="3:68" x14ac:dyDescent="0.2">
      <c r="C48"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6.5</v>
      </c>
      <c r="D48" s="76" t="s">
        <v>2</v>
      </c>
      <c r="E48" s="26"/>
      <c r="F48" s="77"/>
      <c r="G48" s="53"/>
      <c r="H48" s="54"/>
      <c r="I48" s="27"/>
      <c r="J48" s="28">
        <v>0</v>
      </c>
    </row>
    <row r="49" spans="3:10" ht="15" x14ac:dyDescent="0.2">
      <c r="C49" s="18" t="str">
        <f>IF(ISERROR(VALUE(SUBSTITUTE(prevWBS,".",""))),"1",IF(ISERROR(FIND("`",SUBSTITUTE(prevWBS,".","`",1))),TEXT(VALUE(prevWBS)+1,"#"),TEXT(VALUE(LEFT(prevWBS,FIND("`",SUBSTITUTE(prevWBS,".","`",1))-1))+1,"#")))</f>
        <v>7</v>
      </c>
      <c r="D49" s="19" t="s">
        <v>21</v>
      </c>
      <c r="E49" s="20"/>
      <c r="F49" s="21"/>
      <c r="G49" s="55"/>
      <c r="H49" s="55"/>
      <c r="I49" s="22"/>
      <c r="J49" s="23"/>
    </row>
    <row r="50" spans="3:10" x14ac:dyDescent="0.2">
      <c r="C5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7.1</v>
      </c>
      <c r="D50" s="76" t="s">
        <v>2</v>
      </c>
      <c r="E50" s="26"/>
      <c r="F50" s="77"/>
      <c r="G50" s="53"/>
      <c r="H50" s="54"/>
      <c r="I50" s="27"/>
      <c r="J50" s="28">
        <v>0</v>
      </c>
    </row>
    <row r="51" spans="3:10" x14ac:dyDescent="0.2">
      <c r="C51"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7.2</v>
      </c>
      <c r="D51" s="76" t="s">
        <v>2</v>
      </c>
      <c r="E51" s="26"/>
      <c r="F51" s="77"/>
      <c r="G51" s="53"/>
      <c r="H51" s="54"/>
      <c r="I51" s="27"/>
      <c r="J51" s="28">
        <v>0</v>
      </c>
    </row>
    <row r="52" spans="3:10" x14ac:dyDescent="0.2">
      <c r="C52"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7.3</v>
      </c>
      <c r="D52" s="76" t="s">
        <v>2</v>
      </c>
      <c r="E52" s="26"/>
      <c r="F52" s="77"/>
      <c r="G52" s="53"/>
      <c r="H52" s="54"/>
      <c r="I52" s="27"/>
      <c r="J52" s="28">
        <v>0</v>
      </c>
    </row>
    <row r="53" spans="3:10" x14ac:dyDescent="0.2">
      <c r="C53"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7.4</v>
      </c>
      <c r="D53" s="76" t="s">
        <v>2</v>
      </c>
      <c r="E53" s="26"/>
      <c r="F53" s="77"/>
      <c r="G53" s="53"/>
      <c r="H53" s="54"/>
      <c r="I53" s="27"/>
      <c r="J53" s="28">
        <v>0</v>
      </c>
    </row>
    <row r="54" spans="3:10" x14ac:dyDescent="0.2">
      <c r="C54"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7.5</v>
      </c>
      <c r="D54" s="76" t="s">
        <v>2</v>
      </c>
      <c r="E54" s="26"/>
      <c r="F54" s="77"/>
      <c r="G54" s="53"/>
      <c r="H54" s="54"/>
      <c r="I54" s="27"/>
      <c r="J54" s="28">
        <v>0</v>
      </c>
    </row>
    <row r="55" spans="3:10" ht="15" x14ac:dyDescent="0.2">
      <c r="C55" s="18" t="str">
        <f>IF(ISERROR(VALUE(SUBSTITUTE(prevWBS,".",""))),"1",IF(ISERROR(FIND("`",SUBSTITUTE(prevWBS,".","`",1))),TEXT(VALUE(prevWBS)+1,"#"),TEXT(VALUE(LEFT(prevWBS,FIND("`",SUBSTITUTE(prevWBS,".","`",1))-1))+1,"#")))</f>
        <v>8</v>
      </c>
      <c r="D55" s="19" t="s">
        <v>22</v>
      </c>
      <c r="E55" s="20"/>
      <c r="F55" s="21"/>
      <c r="G55" s="55"/>
      <c r="H55" s="55"/>
      <c r="I55" s="22"/>
      <c r="J55" s="23"/>
    </row>
    <row r="56" spans="3:10" x14ac:dyDescent="0.2">
      <c r="C56"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8.1</v>
      </c>
      <c r="D56" s="76" t="s">
        <v>2</v>
      </c>
      <c r="E56" s="26"/>
      <c r="F56" s="77"/>
      <c r="G56" s="53"/>
      <c r="H56" s="54"/>
      <c r="I56" s="27"/>
      <c r="J56" s="28">
        <v>0</v>
      </c>
    </row>
    <row r="57" spans="3:10" x14ac:dyDescent="0.2">
      <c r="C57"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8.2</v>
      </c>
      <c r="D57" s="76" t="s">
        <v>2</v>
      </c>
      <c r="E57" s="26"/>
      <c r="F57" s="77"/>
      <c r="G57" s="53"/>
      <c r="H57" s="54"/>
      <c r="I57" s="27"/>
      <c r="J57" s="28">
        <v>0</v>
      </c>
    </row>
    <row r="58" spans="3:10" x14ac:dyDescent="0.2">
      <c r="C58"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8.3</v>
      </c>
      <c r="D58" s="76" t="s">
        <v>2</v>
      </c>
      <c r="E58" s="26"/>
      <c r="F58" s="77"/>
      <c r="G58" s="53"/>
      <c r="H58" s="54"/>
      <c r="I58" s="27"/>
      <c r="J58" s="28">
        <v>0</v>
      </c>
    </row>
    <row r="59" spans="3:10" x14ac:dyDescent="0.2">
      <c r="C59"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8.4</v>
      </c>
      <c r="D59" s="76" t="s">
        <v>2</v>
      </c>
      <c r="E59" s="26"/>
      <c r="F59" s="77"/>
      <c r="G59" s="53"/>
      <c r="H59" s="54"/>
      <c r="I59" s="27"/>
      <c r="J59" s="28">
        <v>0</v>
      </c>
    </row>
    <row r="60" spans="3:10" x14ac:dyDescent="0.2">
      <c r="C6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8.5</v>
      </c>
      <c r="D60" s="76" t="s">
        <v>2</v>
      </c>
      <c r="E60" s="26"/>
      <c r="F60" s="77"/>
      <c r="G60" s="53"/>
      <c r="H60" s="54"/>
      <c r="I60" s="27"/>
      <c r="J60" s="28">
        <v>0</v>
      </c>
    </row>
    <row r="61" spans="3:10" ht="15" x14ac:dyDescent="0.2">
      <c r="C61" s="18" t="str">
        <f>IF(ISERROR(VALUE(SUBSTITUTE(prevWBS,".",""))),"1",IF(ISERROR(FIND("`",SUBSTITUTE(prevWBS,".","`",1))),TEXT(VALUE(prevWBS)+1,"#"),TEXT(VALUE(LEFT(prevWBS,FIND("`",SUBSTITUTE(prevWBS,".","`",1))-1))+1,"#")))</f>
        <v>9</v>
      </c>
      <c r="D61" s="19" t="s">
        <v>23</v>
      </c>
      <c r="E61" s="20"/>
      <c r="F61" s="21"/>
      <c r="G61" s="55"/>
      <c r="H61" s="55"/>
      <c r="I61" s="22"/>
      <c r="J61" s="23"/>
    </row>
    <row r="62" spans="3:10" x14ac:dyDescent="0.2">
      <c r="C62"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9.1</v>
      </c>
      <c r="D62" s="76" t="s">
        <v>2</v>
      </c>
      <c r="E62" s="26"/>
      <c r="F62" s="77"/>
      <c r="G62" s="53"/>
      <c r="H62" s="54"/>
      <c r="I62" s="27"/>
      <c r="J62" s="28">
        <v>0</v>
      </c>
    </row>
    <row r="63" spans="3:10" x14ac:dyDescent="0.2">
      <c r="C63" s="25" t="s">
        <v>27</v>
      </c>
      <c r="D63" s="76" t="s">
        <v>2</v>
      </c>
      <c r="E63" s="26"/>
      <c r="F63" s="77"/>
      <c r="G63" s="53"/>
      <c r="H63" s="54"/>
      <c r="I63" s="27"/>
      <c r="J63" s="28"/>
    </row>
    <row r="64" spans="3:10" x14ac:dyDescent="0.2">
      <c r="C64" s="25" t="s">
        <v>28</v>
      </c>
      <c r="D64" s="76" t="s">
        <v>2</v>
      </c>
      <c r="E64" s="26"/>
      <c r="F64" s="77"/>
      <c r="G64" s="53"/>
      <c r="H64" s="54"/>
      <c r="I64" s="27"/>
      <c r="J64" s="28"/>
    </row>
    <row r="65" spans="3:10" x14ac:dyDescent="0.2">
      <c r="C65"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9.4</v>
      </c>
      <c r="D65" s="76" t="s">
        <v>2</v>
      </c>
      <c r="E65" s="26"/>
      <c r="F65" s="77"/>
      <c r="G65" s="53"/>
      <c r="H65" s="54"/>
      <c r="I65" s="27"/>
      <c r="J65" s="28">
        <v>0</v>
      </c>
    </row>
    <row r="66" spans="3:10" ht="15" x14ac:dyDescent="0.2">
      <c r="C66" s="18" t="str">
        <f>IF(ISERROR(VALUE(SUBSTITUTE(prevWBS,".",""))),"1",IF(ISERROR(FIND("`",SUBSTITUTE(prevWBS,".","`",1))),TEXT(VALUE(prevWBS)+1,"#"),TEXT(VALUE(LEFT(prevWBS,FIND("`",SUBSTITUTE(prevWBS,".","`",1))-1))+1,"#")))</f>
        <v>10</v>
      </c>
      <c r="D66" s="19" t="s">
        <v>24</v>
      </c>
      <c r="E66" s="20"/>
      <c r="F66" s="21"/>
      <c r="G66" s="55"/>
      <c r="H66" s="55"/>
      <c r="I66" s="22"/>
      <c r="J66" s="23"/>
    </row>
    <row r="67" spans="3:10" x14ac:dyDescent="0.2">
      <c r="C67"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10.1</v>
      </c>
      <c r="D67" s="76" t="s">
        <v>2</v>
      </c>
      <c r="E67" s="26"/>
      <c r="F67" s="77"/>
      <c r="G67" s="53"/>
      <c r="H67" s="54"/>
      <c r="I67" s="27"/>
      <c r="J67" s="28">
        <v>0</v>
      </c>
    </row>
    <row r="68" spans="3:10" x14ac:dyDescent="0.2">
      <c r="C68" s="25" t="s">
        <v>29</v>
      </c>
      <c r="D68" s="76" t="s">
        <v>2</v>
      </c>
      <c r="E68" s="26"/>
      <c r="F68" s="77"/>
      <c r="G68" s="53"/>
      <c r="H68" s="54"/>
      <c r="I68" s="27"/>
      <c r="J68" s="28"/>
    </row>
    <row r="69" spans="3:10" x14ac:dyDescent="0.2">
      <c r="C69"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10.3</v>
      </c>
      <c r="D69" s="76" t="s">
        <v>2</v>
      </c>
      <c r="E69" s="26"/>
      <c r="F69" s="77"/>
      <c r="G69" s="53"/>
      <c r="H69" s="54"/>
      <c r="I69" s="27"/>
      <c r="J69" s="28">
        <v>0</v>
      </c>
    </row>
    <row r="70" spans="3:10" x14ac:dyDescent="0.2">
      <c r="C70"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10.4</v>
      </c>
      <c r="D70" s="76" t="s">
        <v>2</v>
      </c>
      <c r="E70" s="26"/>
      <c r="F70" s="77"/>
      <c r="G70" s="53"/>
      <c r="H70" s="54"/>
      <c r="I70" s="27"/>
      <c r="J70" s="28">
        <v>0</v>
      </c>
    </row>
    <row r="71" spans="3:10" x14ac:dyDescent="0.2">
      <c r="C71" s="25"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10.5</v>
      </c>
      <c r="D71" s="76" t="s">
        <v>2</v>
      </c>
      <c r="E71" s="26"/>
      <c r="F71" s="77"/>
      <c r="G71" s="53"/>
      <c r="H71" s="54"/>
      <c r="I71" s="27"/>
      <c r="J71" s="28">
        <v>0</v>
      </c>
    </row>
  </sheetData>
  <sheetProtection formatCells="0" formatColumns="0" formatRows="0" insertRows="0" deleteRows="0"/>
  <mergeCells count="19">
    <mergeCell ref="M1:AG1"/>
    <mergeCell ref="E5:G5"/>
    <mergeCell ref="T4:Z4"/>
    <mergeCell ref="M4:S4"/>
    <mergeCell ref="E4:G4"/>
    <mergeCell ref="T5:Z5"/>
    <mergeCell ref="M5:S5"/>
    <mergeCell ref="AA4:AG4"/>
    <mergeCell ref="AA5:AG5"/>
    <mergeCell ref="AH4:AN4"/>
    <mergeCell ref="AH5:AN5"/>
    <mergeCell ref="BJ4:BP4"/>
    <mergeCell ref="BJ5:BP5"/>
    <mergeCell ref="AO5:AU5"/>
    <mergeCell ref="AV4:BB4"/>
    <mergeCell ref="AV5:BB5"/>
    <mergeCell ref="AO4:AU4"/>
    <mergeCell ref="BC4:BI4"/>
    <mergeCell ref="BC5:BI5"/>
  </mergeCells>
  <phoneticPr fontId="4" type="noConversion"/>
  <conditionalFormatting sqref="J8:J71">
    <cfRule type="dataBar" priority="3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M6:BP7">
    <cfRule type="expression" dxfId="61" priority="81">
      <formula>M$6=TODAY()</formula>
    </cfRule>
  </conditionalFormatting>
  <conditionalFormatting sqref="M8:BP44">
    <cfRule type="expression" dxfId="60" priority="84">
      <formula>AND($G8&lt;=M$6,ROUNDDOWN(($H8-$G8+1)*$J8,0)+$G8-1&gt;=M$6)</formula>
    </cfRule>
    <cfRule type="expression" dxfId="59" priority="85">
      <formula>AND(NOT(ISBLANK($G8)),$G8&lt;=M$6,$H8&gt;=M$6)</formula>
    </cfRule>
  </conditionalFormatting>
  <conditionalFormatting sqref="M6:BP44 BQ6:DT7">
    <cfRule type="expression" dxfId="58" priority="44">
      <formula>M$6=TODAY()</formula>
    </cfRule>
  </conditionalFormatting>
  <conditionalFormatting sqref="A8:A71">
    <cfRule type="containsText" dxfId="57" priority="36" operator="containsText" text="Leider">
      <formula>NOT(ISERROR(SEARCH("Leider",A8)))</formula>
    </cfRule>
    <cfRule type="containsText" dxfId="56" priority="35" operator="containsText" text="Teamspeler">
      <formula>NOT(ISERROR(SEARCH("Teamspeler",A8)))</formula>
    </cfRule>
    <cfRule type="containsText" dxfId="55" priority="34" operator="containsText" text="Innovator">
      <formula>NOT(ISERROR(SEARCH("Innovator",A8)))</formula>
    </cfRule>
  </conditionalFormatting>
  <dataValidations count="2">
    <dataValidation allowBlank="1" showInputMessage="1" promptTitle="Display Week" prompt="Enter the week number to display first in the Gantt Chart. The weeks are numbered starting from the week containing the Project Start Date." sqref="J4" xr:uid="{00000000-0002-0000-0000-000000000000}"/>
    <dataValidation type="list" allowBlank="1" showInputMessage="1" showErrorMessage="1" sqref="A9:A17 A19:A24 A26:A30 A32:A36 A38:A42 A44:A48 A50:A54 A56:A60 A62:A65 A67:A71" xr:uid="{56D85686-1700-4B45-BB0C-7BFFCB7B7971}">
      <formula1>"Innovator,Leider,Teamspeler"</formula1>
    </dataValidation>
  </dataValidations>
  <hyperlinks>
    <hyperlink ref="M1:AG1" r:id="rId1" display="Gantt Chart Template © 2006-2018 by Vertex42.com." xr:uid="{00000000-0004-0000-0000-000000000000}"/>
  </hyperlinks>
  <pageMargins left="0.25" right="0.25" top="0.5" bottom="0.5" header="0.5" footer="0.25"/>
  <pageSetup scale="63" fitToHeight="0" orientation="landscape" r:id="rId2"/>
  <headerFooter alignWithMargins="0"/>
  <ignoredErrors>
    <ignoredError sqref="J9 J13 J14 G18 G25 G31 J18 J25 J31:J33 J22 J20 J21 J26:J29 J35 J34" unlockedFormula="1"/>
    <ignoredError sqref="C31 C18"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11</xdr:col>
                    <xdr:colOff>104775</xdr:colOff>
                    <xdr:row>1</xdr:row>
                    <xdr:rowOff>123825</xdr:rowOff>
                  </from>
                  <to>
                    <xdr:col>29</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J8:J71</xm:sqref>
        </x14:conditionalFormatting>
        <x14:conditionalFormatting xmlns:xm="http://schemas.microsoft.com/office/excel/2006/main">
          <x14:cfRule type="containsText" priority="28" operator="containsText" id="{3072E762-B11A-44F4-8553-5C79F2458A15}">
            <xm:f>NOT(ISERROR(SEARCH(Competenties!$C$8,B9)))</xm:f>
            <xm:f>Competenties!$C$8</xm:f>
            <x14:dxf>
              <font>
                <color theme="0"/>
              </font>
              <fill>
                <patternFill>
                  <bgColor rgb="FF0000FF"/>
                </patternFill>
              </fill>
            </x14:dxf>
          </x14:cfRule>
          <x14:cfRule type="containsText" priority="27" operator="containsText" id="{C73C8125-39E0-4B46-A40C-5FA6C173D582}">
            <xm:f>NOT(ISERROR(SEARCH(Competenties!$C$7,B9)))</xm:f>
            <xm:f>Competenties!$C$7</xm:f>
            <x14:dxf>
              <font>
                <color theme="0"/>
              </font>
              <fill>
                <patternFill>
                  <bgColor rgb="FF0000FF"/>
                </patternFill>
              </fill>
            </x14:dxf>
          </x14:cfRule>
          <x14:cfRule type="containsText" priority="26" operator="containsText" id="{A087DF74-AFCA-4617-87E0-24FE2ECBC41A}">
            <xm:f>NOT(ISERROR(SEARCH(Competenties!$C$6,B9)))</xm:f>
            <xm:f>Competenties!$C$6</xm:f>
            <x14:dxf>
              <font>
                <color theme="0"/>
              </font>
              <fill>
                <patternFill>
                  <bgColor rgb="FF0000FF"/>
                </patternFill>
              </fill>
            </x14:dxf>
          </x14:cfRule>
          <x14:cfRule type="containsText" priority="25" operator="containsText" id="{85B8E75F-6A16-4AA6-BCAE-48DECF2AECE7}">
            <xm:f>NOT(ISERROR(SEARCH(Competenties!$C$5,B9)))</xm:f>
            <xm:f>Competenties!$C$5</xm:f>
            <x14:dxf>
              <font>
                <color theme="0"/>
              </font>
              <fill>
                <patternFill>
                  <bgColor rgb="FF0000FF"/>
                </patternFill>
              </fill>
            </x14:dxf>
          </x14:cfRule>
          <x14:cfRule type="containsText" priority="24" operator="containsText" id="{B06DAB8F-E152-426A-B3DE-2F29CD582CDF}">
            <xm:f>NOT(ISERROR(SEARCH(Competenties!$C$4,B9)))</xm:f>
            <xm:f>Competenties!$C$4</xm:f>
            <x14:dxf>
              <font>
                <color theme="0"/>
              </font>
              <fill>
                <patternFill>
                  <bgColor rgb="FF0000FF"/>
                </patternFill>
              </fill>
            </x14:dxf>
          </x14:cfRule>
          <x14:cfRule type="containsText" priority="23" operator="containsText" id="{3A0667EC-9A3C-4EC8-BD92-F20126937624}">
            <xm:f>NOT(ISERROR(SEARCH(Competenties!$C$3,B9)))</xm:f>
            <xm:f>Competenties!$C$3</xm:f>
            <x14:dxf>
              <font>
                <color theme="0"/>
              </font>
              <fill>
                <patternFill>
                  <bgColor rgb="FF0000FF"/>
                </patternFill>
              </fill>
            </x14:dxf>
          </x14:cfRule>
          <x14:cfRule type="containsText" priority="22" operator="containsText" id="{11BB794E-98EC-42BE-80FC-38EE8B4831F2}">
            <xm:f>NOT(ISERROR(SEARCH(Competenties!$C$2,B9)))</xm:f>
            <xm:f>Competenties!$C$2</xm:f>
            <x14:dxf>
              <font>
                <color theme="0"/>
              </font>
              <fill>
                <patternFill>
                  <bgColor rgb="FF0000FF"/>
                </patternFill>
              </fill>
            </x14:dxf>
          </x14:cfRule>
          <x14:cfRule type="containsText" priority="21" operator="containsText" id="{15EA0085-1055-42B1-ACE5-E609AD6EC06E}">
            <xm:f>NOT(ISERROR(SEARCH(Competenties!$C$9,B9)))</xm:f>
            <xm:f>Competenties!$C$9</xm:f>
            <x14:dxf>
              <font>
                <color theme="0"/>
              </font>
              <fill>
                <patternFill>
                  <bgColor rgb="FF0000FF"/>
                </patternFill>
              </fill>
            </x14:dxf>
          </x14:cfRule>
          <x14:cfRule type="containsText" priority="20" operator="containsText" id="{3ABBC10C-40AE-460A-A958-F4A224F290EB}">
            <xm:f>NOT(ISERROR(SEARCH(Competenties!$C$10,B9)))</xm:f>
            <xm:f>Competenties!$C$10</xm:f>
            <x14:dxf>
              <font>
                <color theme="0"/>
              </font>
              <fill>
                <patternFill>
                  <bgColor rgb="FFFF00FF"/>
                </patternFill>
              </fill>
            </x14:dxf>
          </x14:cfRule>
          <x14:cfRule type="containsText" priority="19" operator="containsText" id="{8358401D-00FA-4526-AB55-845C9D62502A}">
            <xm:f>NOT(ISERROR(SEARCH(Competenties!$C$11,B9)))</xm:f>
            <xm:f>Competenties!$C$11</xm:f>
            <x14:dxf>
              <font>
                <color theme="0"/>
              </font>
              <fill>
                <patternFill>
                  <bgColor rgb="FFFF00FF"/>
                </patternFill>
              </fill>
            </x14:dxf>
          </x14:cfRule>
          <x14:cfRule type="containsText" priority="18" operator="containsText" id="{4B1A7F9B-DE8C-4F7F-B2D1-8884437BE88F}">
            <xm:f>NOT(ISERROR(SEARCH(Competenties!$C$12,B9)))</xm:f>
            <xm:f>Competenties!$C$12</xm:f>
            <x14:dxf>
              <font>
                <color theme="0"/>
              </font>
              <fill>
                <patternFill>
                  <bgColor rgb="FFFF00FF"/>
                </patternFill>
              </fill>
            </x14:dxf>
          </x14:cfRule>
          <x14:cfRule type="containsText" priority="17" operator="containsText" id="{3BC2E627-01E2-4ACB-94F5-EA629489185A}">
            <xm:f>NOT(ISERROR(SEARCH(Competenties!$C$14,B9)))</xm:f>
            <xm:f>Competenties!$C$14</xm:f>
            <x14:dxf>
              <font>
                <color theme="0"/>
              </font>
              <fill>
                <patternFill>
                  <bgColor rgb="FFFF00FF"/>
                </patternFill>
              </fill>
            </x14:dxf>
          </x14:cfRule>
          <x14:cfRule type="containsText" priority="16" operator="containsText" id="{F9A1F91E-FB9F-40C7-8081-927702806440}">
            <xm:f>NOT(ISERROR(SEARCH(Competenties!$C$13,B9)))</xm:f>
            <xm:f>Competenties!$C$13</xm:f>
            <x14:dxf>
              <font>
                <color theme="0"/>
              </font>
              <fill>
                <patternFill>
                  <bgColor rgb="FFFF00FF"/>
                </patternFill>
              </fill>
            </x14:dxf>
          </x14:cfRule>
          <x14:cfRule type="containsText" priority="15" operator="containsText" id="{84706E6D-E0A7-4094-BDF6-75E45E61BC3C}">
            <xm:f>NOT(ISERROR(SEARCH(Competenties!$C$15,B9)))</xm:f>
            <xm:f>Competenties!$C$15</xm:f>
            <x14:dxf>
              <font>
                <color theme="0"/>
              </font>
              <fill>
                <patternFill>
                  <bgColor rgb="FFFF00FF"/>
                </patternFill>
              </fill>
            </x14:dxf>
          </x14:cfRule>
          <x14:cfRule type="containsText" priority="14" operator="containsText" id="{36BAECA8-1AF4-485F-AD2F-35F3793AF5CB}">
            <xm:f>NOT(ISERROR(SEARCH(Competenties!$C$16,B9)))</xm:f>
            <xm:f>Competenties!$C$16</xm:f>
            <x14:dxf>
              <font>
                <color theme="0"/>
              </font>
              <fill>
                <patternFill>
                  <bgColor rgb="FFFF00FF"/>
                </patternFill>
              </fill>
            </x14:dxf>
          </x14:cfRule>
          <x14:cfRule type="containsText" priority="13" operator="containsText" id="{CB795001-E60C-4DA8-9C17-24E8BB00AFB0}">
            <xm:f>NOT(ISERROR(SEARCH(Competenties!$C$17,B9)))</xm:f>
            <xm:f>Competenties!$C$17</xm:f>
            <x14:dxf>
              <font>
                <color theme="0"/>
              </font>
              <fill>
                <patternFill>
                  <bgColor rgb="FFFF00FF"/>
                </patternFill>
              </fill>
            </x14:dxf>
          </x14:cfRule>
          <x14:cfRule type="containsText" priority="12" operator="containsText" id="{F2E59903-55F8-4DE8-88C6-5EE583515E1B}">
            <xm:f>NOT(ISERROR(SEARCH(Competenties!$C$18,B9)))</xm:f>
            <xm:f>Competenties!$C$18</xm:f>
            <x14:dxf>
              <font>
                <color theme="0"/>
              </font>
              <fill>
                <patternFill>
                  <bgColor rgb="FFFF00FF"/>
                </patternFill>
              </fill>
            </x14:dxf>
          </x14:cfRule>
          <x14:cfRule type="containsText" priority="11" operator="containsText" id="{2C441B5F-BFB5-4E90-8DB5-31256747BE56}">
            <xm:f>NOT(ISERROR(SEARCH(Competenties!$C$19,B9)))</xm:f>
            <xm:f>Competenties!$C$19</xm:f>
            <x14:dxf>
              <font>
                <color theme="0"/>
              </font>
              <fill>
                <patternFill>
                  <bgColor rgb="FFFF00FF"/>
                </patternFill>
              </fill>
            </x14:dxf>
          </x14:cfRule>
          <x14:cfRule type="containsText" priority="10" operator="containsText" id="{80BF3E67-5E38-49D3-9B5D-9E9EBB832209}">
            <xm:f>NOT(ISERROR(SEARCH(Competenties!$C$20,B9)))</xm:f>
            <xm:f>Competenties!$C$20</xm:f>
            <x14:dxf>
              <font>
                <color theme="0"/>
              </font>
              <fill>
                <patternFill>
                  <bgColor rgb="FFFF00FF"/>
                </patternFill>
              </fill>
            </x14:dxf>
          </x14:cfRule>
          <x14:cfRule type="containsText" priority="9" operator="containsText" id="{287AD60E-1B0A-4634-99CA-C74061EC0441}">
            <xm:f>NOT(ISERROR(SEARCH(Competenties!$C$21,B9)))</xm:f>
            <xm:f>Competenties!$C$21</xm:f>
            <x14:dxf>
              <font>
                <color theme="0"/>
              </font>
              <fill>
                <patternFill>
                  <bgColor rgb="FFFF00FF"/>
                </patternFill>
              </fill>
            </x14:dxf>
          </x14:cfRule>
          <x14:cfRule type="containsText" priority="8" operator="containsText" id="{F76EF27D-61BD-44C8-A9D1-B444CE62AB76}">
            <xm:f>NOT(ISERROR(SEARCH(Competenties!$C$22,B9)))</xm:f>
            <xm:f>Competenties!$C$22</xm:f>
            <x14:dxf>
              <font>
                <color theme="0"/>
              </font>
              <fill>
                <patternFill>
                  <bgColor rgb="FF008000"/>
                </patternFill>
              </fill>
            </x14:dxf>
          </x14:cfRule>
          <x14:cfRule type="containsText" priority="7" operator="containsText" id="{6014A77F-A59D-409C-BDBF-545BA111216F}">
            <xm:f>NOT(ISERROR(SEARCH(Competenties!$C$23,B9)))</xm:f>
            <xm:f>Competenties!$C$23</xm:f>
            <x14:dxf>
              <font>
                <color theme="0"/>
              </font>
              <fill>
                <patternFill>
                  <bgColor rgb="FF008000"/>
                </patternFill>
              </fill>
            </x14:dxf>
          </x14:cfRule>
          <x14:cfRule type="containsText" priority="6" operator="containsText" id="{C484E060-1054-4B60-B97F-F77EA87B79A4}">
            <xm:f>NOT(ISERROR(SEARCH(Competenties!$C$24,B9)))</xm:f>
            <xm:f>Competenties!$C$24</xm:f>
            <x14:dxf>
              <font>
                <color theme="0"/>
              </font>
              <fill>
                <patternFill>
                  <bgColor rgb="FF008000"/>
                </patternFill>
              </fill>
            </x14:dxf>
          </x14:cfRule>
          <x14:cfRule type="containsText" priority="5" operator="containsText" id="{BC33DFC8-CBB0-4092-9689-C806A687109C}">
            <xm:f>NOT(ISERROR(SEARCH(Competenties!$C$25,B9)))</xm:f>
            <xm:f>Competenties!$C$25</xm:f>
            <x14:dxf>
              <font>
                <color theme="0"/>
              </font>
              <fill>
                <patternFill>
                  <bgColor rgb="FF008000"/>
                </patternFill>
              </fill>
            </x14:dxf>
          </x14:cfRule>
          <x14:cfRule type="containsText" priority="4" operator="containsText" id="{5ACCC20C-1C1E-415D-B494-60F6AF8C161C}">
            <xm:f>NOT(ISERROR(SEARCH(Competenties!$C$26,B9)))</xm:f>
            <xm:f>Competenties!$C$26</xm:f>
            <x14:dxf>
              <font>
                <color theme="0"/>
              </font>
              <fill>
                <patternFill>
                  <bgColor rgb="FF008000"/>
                </patternFill>
              </fill>
            </x14:dxf>
          </x14:cfRule>
          <x14:cfRule type="containsText" priority="3" operator="containsText" id="{BEAD3DE2-ED3A-4E7F-8734-E335949BE560}">
            <xm:f>NOT(ISERROR(SEARCH(Competenties!$C$27,B9)))</xm:f>
            <xm:f>Competenties!$C$27</xm:f>
            <x14:dxf>
              <font>
                <color theme="0"/>
              </font>
              <fill>
                <patternFill>
                  <bgColor rgb="FF008000"/>
                </patternFill>
              </fill>
            </x14:dxf>
          </x14:cfRule>
          <x14:cfRule type="containsText" priority="2" operator="containsText" id="{DC4A02CD-B376-48DC-B8BD-017CE7C9D018}">
            <xm:f>NOT(ISERROR(SEARCH(Competenties!$C$28,B9)))</xm:f>
            <xm:f>Competenties!$C$28</xm:f>
            <x14:dxf>
              <font>
                <color theme="0"/>
              </font>
              <fill>
                <patternFill>
                  <bgColor rgb="FF008000"/>
                </patternFill>
              </fill>
            </x14:dxf>
          </x14:cfRule>
          <x14:cfRule type="containsText" priority="1" operator="containsText" id="{FA354CA7-F94A-4BB2-9BA8-1BD0BA18EE80}">
            <xm:f>NOT(ISERROR(SEARCH(Competenties!$C$29,B9)))</xm:f>
            <xm:f>Competenties!$C$29</xm:f>
            <x14:dxf>
              <font>
                <color theme="0"/>
              </font>
              <fill>
                <patternFill>
                  <bgColor rgb="FF008000"/>
                </patternFill>
              </fill>
            </x14:dxf>
          </x14:cfRule>
          <xm:sqref>B9:B71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9ABBB7E-178C-4ADA-AD09-3594E4AE349C}">
          <x14:formula1>
            <xm:f>Competenties!$C$2:$C$29</xm:f>
          </x14:formula1>
          <xm:sqref>B9:B71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4EAC-56E8-489D-8F4E-497226436B98}">
  <dimension ref="A1:C29"/>
  <sheetViews>
    <sheetView workbookViewId="0">
      <selection activeCell="J35" sqref="J35"/>
    </sheetView>
  </sheetViews>
  <sheetFormatPr defaultRowHeight="12.75" x14ac:dyDescent="0.2"/>
  <cols>
    <col min="2" max="2" width="24.7109375" bestFit="1" customWidth="1"/>
  </cols>
  <sheetData>
    <row r="1" spans="1:3" x14ac:dyDescent="0.2">
      <c r="A1" s="95" t="s">
        <v>81</v>
      </c>
      <c r="B1" s="95" t="s">
        <v>82</v>
      </c>
      <c r="C1" s="95" t="s">
        <v>46</v>
      </c>
    </row>
    <row r="2" spans="1:3" ht="15" x14ac:dyDescent="0.2">
      <c r="A2" s="103" t="s">
        <v>83</v>
      </c>
      <c r="B2" s="96" t="s">
        <v>74</v>
      </c>
      <c r="C2" s="106" t="s">
        <v>47</v>
      </c>
    </row>
    <row r="3" spans="1:3" ht="15" x14ac:dyDescent="0.2">
      <c r="A3" s="103"/>
      <c r="B3" s="96" t="s">
        <v>74</v>
      </c>
      <c r="C3" s="106" t="s">
        <v>48</v>
      </c>
    </row>
    <row r="4" spans="1:3" ht="15" x14ac:dyDescent="0.2">
      <c r="A4" s="103"/>
      <c r="B4" s="96" t="s">
        <v>74</v>
      </c>
      <c r="C4" s="106" t="s">
        <v>72</v>
      </c>
    </row>
    <row r="5" spans="1:3" ht="15" x14ac:dyDescent="0.2">
      <c r="A5" s="103"/>
      <c r="B5" s="96" t="s">
        <v>74</v>
      </c>
      <c r="C5" s="106" t="s">
        <v>73</v>
      </c>
    </row>
    <row r="6" spans="1:3" ht="15" x14ac:dyDescent="0.2">
      <c r="A6" s="103"/>
      <c r="B6" s="97" t="s">
        <v>75</v>
      </c>
      <c r="C6" s="106" t="s">
        <v>49</v>
      </c>
    </row>
    <row r="7" spans="1:3" ht="15" x14ac:dyDescent="0.2">
      <c r="A7" s="103"/>
      <c r="B7" s="97" t="s">
        <v>75</v>
      </c>
      <c r="C7" s="106" t="s">
        <v>50</v>
      </c>
    </row>
    <row r="8" spans="1:3" ht="15" x14ac:dyDescent="0.2">
      <c r="A8" s="103"/>
      <c r="B8" s="97" t="s">
        <v>75</v>
      </c>
      <c r="C8" s="106" t="s">
        <v>51</v>
      </c>
    </row>
    <row r="9" spans="1:3" ht="15" x14ac:dyDescent="0.2">
      <c r="A9" s="103"/>
      <c r="B9" s="97" t="s">
        <v>75</v>
      </c>
      <c r="C9" s="106" t="s">
        <v>52</v>
      </c>
    </row>
    <row r="10" spans="1:3" ht="15" x14ac:dyDescent="0.2">
      <c r="A10" s="104" t="s">
        <v>84</v>
      </c>
      <c r="B10" s="98" t="s">
        <v>76</v>
      </c>
      <c r="C10" s="106" t="s">
        <v>53</v>
      </c>
    </row>
    <row r="11" spans="1:3" ht="15" x14ac:dyDescent="0.2">
      <c r="A11" s="104"/>
      <c r="B11" s="98" t="s">
        <v>76</v>
      </c>
      <c r="C11" s="106" t="s">
        <v>54</v>
      </c>
    </row>
    <row r="12" spans="1:3" ht="15" x14ac:dyDescent="0.2">
      <c r="A12" s="104"/>
      <c r="B12" s="98" t="s">
        <v>76</v>
      </c>
      <c r="C12" s="106" t="s">
        <v>55</v>
      </c>
    </row>
    <row r="13" spans="1:3" ht="15" x14ac:dyDescent="0.2">
      <c r="A13" s="104"/>
      <c r="B13" s="98" t="s">
        <v>76</v>
      </c>
      <c r="C13" s="106" t="s">
        <v>56</v>
      </c>
    </row>
    <row r="14" spans="1:3" ht="15" x14ac:dyDescent="0.2">
      <c r="A14" s="104"/>
      <c r="B14" s="99" t="s">
        <v>77</v>
      </c>
      <c r="C14" s="106" t="s">
        <v>57</v>
      </c>
    </row>
    <row r="15" spans="1:3" ht="15" x14ac:dyDescent="0.2">
      <c r="A15" s="104"/>
      <c r="B15" s="99" t="s">
        <v>77</v>
      </c>
      <c r="C15" s="106" t="s">
        <v>58</v>
      </c>
    </row>
    <row r="16" spans="1:3" ht="15" x14ac:dyDescent="0.2">
      <c r="A16" s="104"/>
      <c r="B16" s="99" t="s">
        <v>77</v>
      </c>
      <c r="C16" s="106" t="s">
        <v>59</v>
      </c>
    </row>
    <row r="17" spans="1:3" ht="15" x14ac:dyDescent="0.2">
      <c r="A17" s="104"/>
      <c r="B17" s="99" t="s">
        <v>77</v>
      </c>
      <c r="C17" s="106" t="s">
        <v>60</v>
      </c>
    </row>
    <row r="18" spans="1:3" ht="15" x14ac:dyDescent="0.2">
      <c r="A18" s="104"/>
      <c r="B18" s="100" t="s">
        <v>78</v>
      </c>
      <c r="C18" s="106" t="s">
        <v>61</v>
      </c>
    </row>
    <row r="19" spans="1:3" ht="15" x14ac:dyDescent="0.2">
      <c r="A19" s="104"/>
      <c r="B19" s="100" t="s">
        <v>78</v>
      </c>
      <c r="C19" s="106" t="s">
        <v>62</v>
      </c>
    </row>
    <row r="20" spans="1:3" ht="15" x14ac:dyDescent="0.2">
      <c r="A20" s="104"/>
      <c r="B20" s="100" t="s">
        <v>78</v>
      </c>
      <c r="C20" s="106" t="s">
        <v>63</v>
      </c>
    </row>
    <row r="21" spans="1:3" ht="15" x14ac:dyDescent="0.2">
      <c r="A21" s="104"/>
      <c r="B21" s="100" t="s">
        <v>78</v>
      </c>
      <c r="C21" s="106" t="s">
        <v>56</v>
      </c>
    </row>
    <row r="22" spans="1:3" ht="15" x14ac:dyDescent="0.2">
      <c r="A22" s="105" t="s">
        <v>85</v>
      </c>
      <c r="B22" s="101" t="s">
        <v>79</v>
      </c>
      <c r="C22" s="106" t="s">
        <v>64</v>
      </c>
    </row>
    <row r="23" spans="1:3" ht="15" x14ac:dyDescent="0.2">
      <c r="A23" s="105"/>
      <c r="B23" s="101" t="s">
        <v>79</v>
      </c>
      <c r="C23" s="106" t="s">
        <v>65</v>
      </c>
    </row>
    <row r="24" spans="1:3" ht="15" x14ac:dyDescent="0.2">
      <c r="A24" s="105"/>
      <c r="B24" s="101" t="s">
        <v>79</v>
      </c>
      <c r="C24" s="106" t="s">
        <v>66</v>
      </c>
    </row>
    <row r="25" spans="1:3" ht="15" x14ac:dyDescent="0.2">
      <c r="A25" s="105"/>
      <c r="B25" s="101" t="s">
        <v>79</v>
      </c>
      <c r="C25" s="106" t="s">
        <v>67</v>
      </c>
    </row>
    <row r="26" spans="1:3" ht="15" x14ac:dyDescent="0.2">
      <c r="A26" s="105"/>
      <c r="B26" s="102" t="s">
        <v>80</v>
      </c>
      <c r="C26" s="106" t="s">
        <v>68</v>
      </c>
    </row>
    <row r="27" spans="1:3" ht="15" x14ac:dyDescent="0.2">
      <c r="A27" s="105"/>
      <c r="B27" s="102" t="s">
        <v>80</v>
      </c>
      <c r="C27" s="106" t="s">
        <v>69</v>
      </c>
    </row>
    <row r="28" spans="1:3" ht="15" x14ac:dyDescent="0.2">
      <c r="A28" s="105"/>
      <c r="B28" s="102" t="s">
        <v>80</v>
      </c>
      <c r="C28" s="106" t="s">
        <v>70</v>
      </c>
    </row>
    <row r="29" spans="1:3" ht="15" x14ac:dyDescent="0.2">
      <c r="A29" s="105"/>
      <c r="B29" s="102" t="s">
        <v>80</v>
      </c>
      <c r="C29" s="106" t="s">
        <v>71</v>
      </c>
    </row>
  </sheetData>
  <mergeCells count="3">
    <mergeCell ref="A2:A9"/>
    <mergeCell ref="A10:A21"/>
    <mergeCell ref="A22:A29"/>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D15DF425FE374589F73E701300B113" ma:contentTypeVersion="4" ma:contentTypeDescription="Create a new document." ma:contentTypeScope="" ma:versionID="8e82e4de7fc8bb444fdac212ec10c466">
  <xsd:schema xmlns:xsd="http://www.w3.org/2001/XMLSchema" xmlns:xs="http://www.w3.org/2001/XMLSchema" xmlns:p="http://schemas.microsoft.com/office/2006/metadata/properties" xmlns:ns2="5b741503-6535-456e-bc2a-fb4de4e186dc" xmlns:ns3="b88c4b9e-2559-41c8-b495-4acdf3bf6f08" targetNamespace="http://schemas.microsoft.com/office/2006/metadata/properties" ma:root="true" ma:fieldsID="df9ee894598f3d47c1ca960e490d5f75" ns2:_="" ns3:_="">
    <xsd:import namespace="5b741503-6535-456e-bc2a-fb4de4e186dc"/>
    <xsd:import namespace="b88c4b9e-2559-41c8-b495-4acdf3bf6f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41503-6535-456e-bc2a-fb4de4e18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8c4b9e-2559-41c8-b495-4acdf3bf6f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68963-6526-40F0-B42D-C91D080C4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741503-6535-456e-bc2a-fb4de4e186dc"/>
    <ds:schemaRef ds:uri="b88c4b9e-2559-41c8-b495-4acdf3bf6f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210680-D72A-42C3-A1B1-C9BD88F348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0F013A-E92C-4916-92E4-B44197F7C4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Backlog</vt:lpstr>
      <vt:lpstr>Implementation Backlog (Gantt)</vt:lpstr>
      <vt:lpstr>Competenties</vt:lpstr>
      <vt:lpstr>'Implementation Backlog (Gantt)'!prevWBS</vt:lpstr>
      <vt:lpstr>'Implementation Backlog (Gantt)'!Print_Area</vt:lpstr>
      <vt:lpstr>'Implementation Backlog (Gantt)'!Print_Titles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Smits, M. (Matthijs)</cp:lastModifiedBy>
  <cp:lastPrinted>2018-02-12T20:25:38Z</cp:lastPrinted>
  <dcterms:created xsi:type="dcterms:W3CDTF">2010-06-09T16:05:03Z</dcterms:created>
  <dcterms:modified xsi:type="dcterms:W3CDTF">2022-12-22T15:18:24Z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y fmtid="{D5CDD505-2E9C-101B-9397-08002B2CF9AE}" pid="5" name="ContentTypeId">
    <vt:lpwstr>0x010100DED15DF425FE374589F73E701300B113</vt:lpwstr>
  </property>
</Properties>
</file>